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ЦБ 2012" sheetId="1" r:id="rId1"/>
    <sheet name="ЗОШ №2 2012 " sheetId="2" r:id="rId2"/>
    <sheet name="Лист1" sheetId="3" r:id="rId3"/>
    <sheet name="2 зош№2 2012" sheetId="4" r:id="rId4"/>
    <sheet name="табір  десна" sheetId="5" r:id="rId5"/>
  </sheets>
  <definedNames>
    <definedName name="_xlnm.Print_Area" localSheetId="3">'2 зош№2 2012'!$A$1:$F$123</definedName>
    <definedName name="_xlnm.Print_Area" localSheetId="1">'ЗОШ №2 2012 '!$A$1:$L$561</definedName>
    <definedName name="_xlnm.Print_Area" localSheetId="2">'Лист1'!$A$1:$M$563</definedName>
    <definedName name="_xlnm.Print_Area" localSheetId="0">'ЦБ 2012'!$A$1:$M$152</definedName>
  </definedNames>
  <calcPr calcMode="manual" fullCalcOnLoad="1"/>
</workbook>
</file>

<file path=xl/sharedStrings.xml><?xml version="1.0" encoding="utf-8"?>
<sst xmlns="http://schemas.openxmlformats.org/spreadsheetml/2006/main" count="1785" uniqueCount="806">
  <si>
    <t>бухгалтер</t>
  </si>
  <si>
    <t>_____________________</t>
  </si>
  <si>
    <t>підпис</t>
  </si>
  <si>
    <t>Усі цінності, пойменовані в цьому інвентаризаційному описі з №</t>
  </si>
  <si>
    <t>Цінності, перелічені в описі, знаходяться на моєму (нашому) відповідальному зберіганні.</t>
  </si>
  <si>
    <t>Особа(и), відповідальна (і) за збереження основних засобів:</t>
  </si>
  <si>
    <t>___________________</t>
  </si>
  <si>
    <t>р.</t>
  </si>
  <si>
    <t>Вказані у даному описі дані перевірив</t>
  </si>
  <si>
    <t>а) кількість порядкових номерів:</t>
  </si>
  <si>
    <t>б) загальна кількість одиниць, фактично:</t>
  </si>
  <si>
    <t xml:space="preserve">в) на суму грн., фактично: </t>
  </si>
  <si>
    <t>Голова комісії:</t>
  </si>
  <si>
    <t xml:space="preserve">ІНВЕНТАРИЗАЦІЙНИЙ   ОПИС  </t>
  </si>
  <si>
    <t>інших необоротних матеріальних активів та запасів</t>
  </si>
  <si>
    <t>Рід матеріальних цінностей:</t>
  </si>
  <si>
    <t xml:space="preserve">До початку проведення інвентаризації всі видаткові та прибуткові документи на матеріальні цінності здані в бухгалтерію і всі   </t>
  </si>
  <si>
    <t>матеріальні цінності, що надійшли на мою (нашу) відповідальність, оприбутковані, а ті, що вибули, списані.</t>
  </si>
  <si>
    <t>Матеріальні цінності</t>
  </si>
  <si>
    <t>найменування, вид, сорт, група</t>
  </si>
  <si>
    <t>номенклатурний номер</t>
  </si>
  <si>
    <t>Одиниця виміру</t>
  </si>
  <si>
    <t>код</t>
  </si>
  <si>
    <t>найменування</t>
  </si>
  <si>
    <t>Ціна</t>
  </si>
  <si>
    <t>інвентарний</t>
  </si>
  <si>
    <t>Фактична наявність</t>
  </si>
  <si>
    <t>сума</t>
  </si>
  <si>
    <t>За даними бухгалтер.обліку</t>
  </si>
  <si>
    <t>Ідентифікаційний код за ЄДРПОУ</t>
  </si>
  <si>
    <t>рах.</t>
  </si>
  <si>
    <t>Матеріально- відповідальна (і) особа (и):</t>
  </si>
  <si>
    <t xml:space="preserve">виконано зняття фактичних залишків </t>
  </si>
  <si>
    <t>цінностей за станом на</t>
  </si>
  <si>
    <t>моєї (нашої) присутності та внесені в опис, у зв'язку з чим претензій до інвентаризаційної комісії не маю (не маємо).</t>
  </si>
  <si>
    <t>, перевірені комісією в натурі за</t>
  </si>
  <si>
    <t>Стільці</t>
  </si>
  <si>
    <t>Тарілки</t>
  </si>
  <si>
    <t>Мікроскоп</t>
  </si>
  <si>
    <t>Телефон</t>
  </si>
  <si>
    <t>Тумбочка</t>
  </si>
  <si>
    <t>Всього по сторінці:</t>
  </si>
  <si>
    <t>Замок</t>
  </si>
  <si>
    <t>В С Ь О Г О  по рах.113</t>
  </si>
  <si>
    <t xml:space="preserve">до №  </t>
  </si>
  <si>
    <t>Максимович Тетяна Миколаївна</t>
  </si>
  <si>
    <t>Галаган Валентина Михайлівна</t>
  </si>
  <si>
    <t>Шурига Лариса Іванівна</t>
  </si>
  <si>
    <t>Планка для стрибків</t>
  </si>
  <si>
    <t>Гвинтівка</t>
  </si>
  <si>
    <t>Таблиці по геометрії</t>
  </si>
  <si>
    <t>Ніж</t>
  </si>
  <si>
    <t>Умивальник</t>
  </si>
  <si>
    <t>Стіл учнівський</t>
  </si>
  <si>
    <t>Молоток</t>
  </si>
  <si>
    <t>Акустична система</t>
  </si>
  <si>
    <t>Дев'ять тис. чотириста сімдесят три грн.60 коп.</t>
  </si>
  <si>
    <t>Рах. 113</t>
  </si>
  <si>
    <t>Кінь гімнастичний</t>
  </si>
  <si>
    <t>Відділ  освіти</t>
  </si>
  <si>
    <t>установа,організація</t>
  </si>
  <si>
    <t>Додаток 5</t>
  </si>
  <si>
    <t>до Інструкції з інвентаризації матеріальних</t>
  </si>
  <si>
    <t>цінностей,розрахунків та інших статей</t>
  </si>
  <si>
    <t>балансу бюджетних установ</t>
  </si>
  <si>
    <t>дата складання</t>
  </si>
  <si>
    <t>__________________</t>
  </si>
  <si>
    <t>РОЗПИСКА</t>
  </si>
  <si>
    <t>_________________</t>
  </si>
  <si>
    <t>посада, підпис</t>
  </si>
  <si>
    <t>прізвище, ім'я, по батькові</t>
  </si>
  <si>
    <t>________________________</t>
  </si>
  <si>
    <t xml:space="preserve">На підставі (розпорядження) від </t>
  </si>
  <si>
    <t xml:space="preserve">Інвентаризація розпочата </t>
  </si>
  <si>
    <t>закінчена</t>
  </si>
  <si>
    <t>При інвентаризації встановлено таке:</t>
  </si>
  <si>
    <t>№№ п/п</t>
  </si>
  <si>
    <t>паспорта</t>
  </si>
  <si>
    <t>Номер</t>
  </si>
  <si>
    <t>к-сть</t>
  </si>
  <si>
    <t>Директор</t>
  </si>
  <si>
    <t>Разом за описом:</t>
  </si>
  <si>
    <t>прописом</t>
  </si>
  <si>
    <t xml:space="preserve">методист </t>
  </si>
  <si>
    <t>Члени комісії:</t>
  </si>
  <si>
    <t xml:space="preserve">директор </t>
  </si>
  <si>
    <t>Шептаківська ЗОШ І-ІІ ст.</t>
  </si>
  <si>
    <t>Сейф</t>
  </si>
  <si>
    <t>Дрель ручна</t>
  </si>
  <si>
    <t>Карнизи</t>
  </si>
  <si>
    <t>Друшлаг</t>
  </si>
  <si>
    <t>Балон газовий</t>
  </si>
  <si>
    <t>Осцилограф</t>
  </si>
  <si>
    <t>Гальванометр</t>
  </si>
  <si>
    <t>Ел.метр</t>
  </si>
  <si>
    <t>Столи різні</t>
  </si>
  <si>
    <t>Терка</t>
  </si>
  <si>
    <t>Печатка</t>
  </si>
  <si>
    <t>Принтер</t>
  </si>
  <si>
    <t xml:space="preserve">______ </t>
  </si>
  <si>
    <t>(________________________________________________)</t>
  </si>
  <si>
    <t>______</t>
  </si>
  <si>
    <t>______________________________________________________</t>
  </si>
  <si>
    <t>___________________________________</t>
  </si>
  <si>
    <t>_________________________________________</t>
  </si>
  <si>
    <t>Акт приймання передачі</t>
  </si>
  <si>
    <t>___________________________</t>
  </si>
  <si>
    <t>_____________________________________</t>
  </si>
  <si>
    <t>_______________________</t>
  </si>
  <si>
    <t>_________________________</t>
  </si>
  <si>
    <t>Стулья полумягкие</t>
  </si>
  <si>
    <t xml:space="preserve">Автомагнитола </t>
  </si>
  <si>
    <t>Вешалка металическая</t>
  </si>
  <si>
    <t>Графіни</t>
  </si>
  <si>
    <t>Дзеркало трильяж</t>
  </si>
  <si>
    <t>Підставка під календ</t>
  </si>
  <si>
    <t>Стіл двохтумбовий</t>
  </si>
  <si>
    <t>Годинник</t>
  </si>
  <si>
    <t>Крісло робоче</t>
  </si>
  <si>
    <t>Лампа настільна</t>
  </si>
  <si>
    <t>Гардини</t>
  </si>
  <si>
    <t>Халат робочий</t>
  </si>
  <si>
    <t>Шафа книжкова</t>
  </si>
  <si>
    <t xml:space="preserve">Дзеркало </t>
  </si>
  <si>
    <t>Стелажі бібліотечні</t>
  </si>
  <si>
    <t>Доріжка коврова</t>
  </si>
  <si>
    <t>Доріжка тафтанова</t>
  </si>
  <si>
    <t>Набір кавовий</t>
  </si>
  <si>
    <t>Водяний насос</t>
  </si>
  <si>
    <t>Дипломати</t>
  </si>
  <si>
    <t>Тумба к столу</t>
  </si>
  <si>
    <t>Стіл однотумбовий</t>
  </si>
  <si>
    <t>Годинник настінний янтар</t>
  </si>
  <si>
    <t>Шафи для одягу</t>
  </si>
  <si>
    <t>Чашки</t>
  </si>
  <si>
    <t>Шафа фізкабінету</t>
  </si>
  <si>
    <t>Телефон МЕКТ</t>
  </si>
  <si>
    <t>Подовжувач</t>
  </si>
  <si>
    <t>Обігрівач масляний</t>
  </si>
  <si>
    <t>Електро дрель</t>
  </si>
  <si>
    <t>Лампа експонір.</t>
  </si>
  <si>
    <t>Електро чайник</t>
  </si>
  <si>
    <t>Ніж кухонний</t>
  </si>
  <si>
    <t xml:space="preserve">Телефон Siemens </t>
  </si>
  <si>
    <t>Кейс trinitu</t>
  </si>
  <si>
    <t>Стартовий пакет dijuise</t>
  </si>
  <si>
    <t>Граблі</t>
  </si>
  <si>
    <t>Стіл комп'ютерний</t>
  </si>
  <si>
    <t>Жалюзі</t>
  </si>
  <si>
    <t>Електро вентилятор</t>
  </si>
  <si>
    <t>Калькулятор</t>
  </si>
  <si>
    <t>Блок живлення</t>
  </si>
  <si>
    <t>Зовнішній модем</t>
  </si>
  <si>
    <t>Сервіз чайний</t>
  </si>
  <si>
    <t>Безперебійник</t>
  </si>
  <si>
    <t>Стілець ISO чорний</t>
  </si>
  <si>
    <t>Крісло поворотне</t>
  </si>
  <si>
    <t>Телефон AON Panasonik</t>
  </si>
  <si>
    <t>Шафа для одягу</t>
  </si>
  <si>
    <t>Модем D-Link</t>
  </si>
  <si>
    <t>Скатертина</t>
  </si>
  <si>
    <t>Джерело живлення</t>
  </si>
  <si>
    <t xml:space="preserve">Обігрівач </t>
  </si>
  <si>
    <t>Мережний фільтр</t>
  </si>
  <si>
    <t>Картридж</t>
  </si>
  <si>
    <t>Флеш пам'ять</t>
  </si>
  <si>
    <t>Мишка Pleomax</t>
  </si>
  <si>
    <t>Мишка Autich white</t>
  </si>
  <si>
    <t xml:space="preserve"> USB Подовжувач 0,8 м.</t>
  </si>
  <si>
    <t xml:space="preserve">Ложжки </t>
  </si>
  <si>
    <t>Набір для торту</t>
  </si>
  <si>
    <t>Сейф б.в. (Кудлаївська ЗОШ)</t>
  </si>
  <si>
    <t xml:space="preserve"> USB флеш накопичувач</t>
  </si>
  <si>
    <t>Телефон (Пушкарівська ЗОШ)</t>
  </si>
  <si>
    <t>Мишка Genius оптична</t>
  </si>
  <si>
    <t>Пинтер Сanon LBP black</t>
  </si>
  <si>
    <t>Всього по рах. 113</t>
  </si>
  <si>
    <t>Елекрто трійник</t>
  </si>
  <si>
    <t>Диск USB</t>
  </si>
  <si>
    <t>Всього по рахунку 234</t>
  </si>
  <si>
    <t>Рах. 234</t>
  </si>
  <si>
    <t>В С Ь О Г О</t>
  </si>
  <si>
    <t>Централізована бухгалтерія</t>
  </si>
  <si>
    <t>113 ; 234</t>
  </si>
  <si>
    <t>Матеріально- відповідальна  особа:</t>
  </si>
  <si>
    <t>Прибиральниця</t>
  </si>
  <si>
    <t xml:space="preserve">посада, </t>
  </si>
  <si>
    <t xml:space="preserve"> підпис</t>
  </si>
  <si>
    <t>Тетяна Григорівна Мезько</t>
  </si>
  <si>
    <t xml:space="preserve">На підставі наказу від </t>
  </si>
  <si>
    <t xml:space="preserve">№157 від  «02  » квітня  2012р </t>
  </si>
  <si>
    <t>01.04.2012 р.</t>
  </si>
  <si>
    <t>«09» квітня 2012р.</t>
  </si>
  <si>
    <r>
      <t xml:space="preserve">Голова комісії              </t>
    </r>
    <r>
      <rPr>
        <u val="single"/>
        <sz val="12"/>
        <rFont val="Times New Roman"/>
        <family val="1"/>
      </rPr>
      <t xml:space="preserve"> методист</t>
    </r>
    <r>
      <rPr>
        <sz val="12"/>
        <rFont val="Times New Roman"/>
        <family val="1"/>
      </rPr>
      <t xml:space="preserve">                    _________________                                          _</t>
    </r>
    <r>
      <rPr>
        <u val="single"/>
        <sz val="12"/>
        <rFont val="Times New Roman"/>
        <family val="1"/>
      </rPr>
      <t>_В.М.Савченко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 xml:space="preserve"> </t>
    </r>
  </si>
  <si>
    <t xml:space="preserve">                                       (посада)                                (Підпис)                                                        (прізвище та ініціали)</t>
  </si>
  <si>
    <r>
      <t xml:space="preserve">Члени комісії                 </t>
    </r>
    <r>
      <rPr>
        <u val="single"/>
        <sz val="12"/>
        <rFont val="Times New Roman"/>
        <family val="1"/>
      </rPr>
      <t xml:space="preserve">бухгалтер  </t>
    </r>
    <r>
      <rPr>
        <sz val="12"/>
        <rFont val="Times New Roman"/>
        <family val="1"/>
      </rPr>
      <t xml:space="preserve">                 _________________                                          __</t>
    </r>
    <r>
      <rPr>
        <u val="single"/>
        <sz val="12"/>
        <rFont val="Times New Roman"/>
        <family val="1"/>
      </rPr>
      <t>О.М,Горелько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</si>
  <si>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 xml:space="preserve">                                         (посада)                                (Підпис)                                                      (прізвище та ініціали)</t>
  </si>
  <si>
    <r>
      <t xml:space="preserve">                                      </t>
    </r>
    <r>
      <rPr>
        <u val="single"/>
        <sz val="12"/>
        <rFont val="Times New Roman"/>
        <family val="1"/>
      </rPr>
      <t xml:space="preserve">бухгалтер  </t>
    </r>
    <r>
      <rPr>
        <sz val="12"/>
        <rFont val="Times New Roman"/>
        <family val="1"/>
      </rPr>
      <t xml:space="preserve">                 __________________                                          _</t>
    </r>
    <r>
      <rPr>
        <u val="single"/>
        <sz val="12"/>
        <rFont val="Times New Roman"/>
        <family val="1"/>
      </rPr>
      <t>Л.В.Гришко</t>
    </r>
    <r>
      <rPr>
        <sz val="12"/>
        <rFont val="Times New Roman"/>
        <family val="1"/>
      </rPr>
      <t>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</si>
  <si>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r>
      <t xml:space="preserve">                                     </t>
    </r>
    <r>
      <rPr>
        <u val="single"/>
        <sz val="12"/>
        <rFont val="Times New Roman"/>
        <family val="1"/>
      </rPr>
      <t>прибиральниця</t>
    </r>
    <r>
      <rPr>
        <sz val="12"/>
        <rFont val="Times New Roman"/>
        <family val="1"/>
      </rPr>
      <t xml:space="preserve">           __________________                                         __</t>
    </r>
    <r>
      <rPr>
        <u val="single"/>
        <sz val="12"/>
        <rFont val="Times New Roman"/>
        <family val="1"/>
      </rPr>
      <t>Т.Г.Мезько_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</si>
  <si>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 xml:space="preserve">                                          (посада)                               (Підпис)                                                      (прізвище та ініціали)</t>
  </si>
  <si>
    <t>Вісімдесят вісім</t>
  </si>
  <si>
    <t>двадцять сім тисяч стодев'яносто три грн.</t>
  </si>
  <si>
    <t>Новгород-Сіверська ЗОШ І-ІІІ ст.№2</t>
  </si>
  <si>
    <t>бухгалтерію і всі матеріальні цінності, що надійшли на мою (нашу) відповідальність, оприбутковані, а ті, що вибули, списані.</t>
  </si>
  <si>
    <t>До початку проведення інвентаризації всі видаткові та прибуткові документи на матеріальні цінності здані   в</t>
  </si>
  <si>
    <t>Прибор получ. газовий</t>
  </si>
  <si>
    <t>Ваги технічні</t>
  </si>
  <si>
    <t>Воронки</t>
  </si>
  <si>
    <t>Портрети хіміків</t>
  </si>
  <si>
    <t>Стакан 2-х горловий</t>
  </si>
  <si>
    <t>Штативи різні</t>
  </si>
  <si>
    <t>Модель прибора пол. ацет.</t>
  </si>
  <si>
    <t>Набор кристал. решеток</t>
  </si>
  <si>
    <t xml:space="preserve">Таблиці по хімії </t>
  </si>
  <si>
    <t>Колекція мінеральних сплавів</t>
  </si>
  <si>
    <t>Набір різновагів</t>
  </si>
  <si>
    <t>Таблиці різні</t>
  </si>
  <si>
    <t xml:space="preserve">Карти </t>
  </si>
  <si>
    <t>Колекція корисних копалин</t>
  </si>
  <si>
    <t>Пилосос</t>
  </si>
  <si>
    <t>Стелаж 2-х ярусний</t>
  </si>
  <si>
    <t>Стенд письменників України</t>
  </si>
  <si>
    <t>Карти різні</t>
  </si>
  <si>
    <t>Трансформатор</t>
  </si>
  <si>
    <t>Електро  плитка</t>
  </si>
  <si>
    <t>Різноваги</t>
  </si>
  <si>
    <t>Ваги чутливі</t>
  </si>
  <si>
    <t>ФОС-15</t>
  </si>
  <si>
    <t>Фотозбільшувач</t>
  </si>
  <si>
    <t>Вимірювальний пистрій</t>
  </si>
  <si>
    <t>Вимірювальний пистрій 437</t>
  </si>
  <si>
    <t>Молоток універсальний</t>
  </si>
  <si>
    <t>Електро розподільчий щит</t>
  </si>
  <si>
    <t>Модель водяної турбини</t>
  </si>
  <si>
    <t>Конденсатор перем.ємк.</t>
  </si>
  <si>
    <t>Генератор Укв</t>
  </si>
  <si>
    <t>Щитки лабораторні</t>
  </si>
  <si>
    <t>Реостати ричажні</t>
  </si>
  <si>
    <t>Автотрансформатор</t>
  </si>
  <si>
    <t>Трансформатор розбірний</t>
  </si>
  <si>
    <t>Трансформатор універсальний</t>
  </si>
  <si>
    <t>Трансформатори різні</t>
  </si>
  <si>
    <t>Амперметри</t>
  </si>
  <si>
    <t>Вольтметри</t>
  </si>
  <si>
    <t>Модель дії парової машини</t>
  </si>
  <si>
    <t>Динамомерт ДПК</t>
  </si>
  <si>
    <t>Модель гідропресу</t>
  </si>
  <si>
    <t>Комертон врізний</t>
  </si>
  <si>
    <t>Магазин опору</t>
  </si>
  <si>
    <t>Насос Комовського</t>
  </si>
  <si>
    <t>Частометр</t>
  </si>
  <si>
    <t>Випрямлювач</t>
  </si>
  <si>
    <t>Димометр штатив</t>
  </si>
  <si>
    <t>Стробоскоп</t>
  </si>
  <si>
    <t>Набір динамометрів</t>
  </si>
  <si>
    <t>Трубки спектр.</t>
  </si>
  <si>
    <t>Мікрометри</t>
  </si>
  <si>
    <t>Прилад високих розрядів</t>
  </si>
  <si>
    <t>Пристрій постійного току</t>
  </si>
  <si>
    <t>Лабораторне джерело живлення</t>
  </si>
  <si>
    <t>Армілярна сфера</t>
  </si>
  <si>
    <t>Спектроскоп</t>
  </si>
  <si>
    <t>Екран матовий</t>
  </si>
  <si>
    <t xml:space="preserve">Сітка </t>
  </si>
  <si>
    <t>Кондуктор конусоподібний</t>
  </si>
  <si>
    <t>Пристрій невагомості</t>
  </si>
  <si>
    <t xml:space="preserve">Динамометр </t>
  </si>
  <si>
    <t>Пристрої до штативів</t>
  </si>
  <si>
    <t>Плакат письменників</t>
  </si>
  <si>
    <t>Грохот для ложок</t>
  </si>
  <si>
    <t>Кастрюлі</t>
  </si>
  <si>
    <t>Доски разд.</t>
  </si>
  <si>
    <t>Сотейник</t>
  </si>
  <si>
    <t>Лавка</t>
  </si>
  <si>
    <t>Поднос</t>
  </si>
  <si>
    <t>Рахівниця конторська</t>
  </si>
  <si>
    <t>Черпаки</t>
  </si>
  <si>
    <t>Сковороди</t>
  </si>
  <si>
    <t>Листи кондитерські</t>
  </si>
  <si>
    <t>Гирі</t>
  </si>
  <si>
    <t>Книга з рецепами</t>
  </si>
  <si>
    <t>Лопатки кондитерські</t>
  </si>
  <si>
    <t>Ваги</t>
  </si>
  <si>
    <t>Кружки</t>
  </si>
  <si>
    <t>Замок навісний</t>
  </si>
  <si>
    <t>Ванни для посуду</t>
  </si>
  <si>
    <t>Чайник</t>
  </si>
  <si>
    <t>Відро пластмасове</t>
  </si>
  <si>
    <t>Стіл розділочний</t>
  </si>
  <si>
    <t>Колонка водонагрівальна</t>
  </si>
  <si>
    <t>Електро рунник</t>
  </si>
  <si>
    <t>Ванна емальована</t>
  </si>
  <si>
    <t>Електро м'ясорубка</t>
  </si>
  <si>
    <t>Шафа жарочна</t>
  </si>
  <si>
    <t>електро ссковоода</t>
  </si>
  <si>
    <t>Універсальний привід</t>
  </si>
  <si>
    <t>Вішалка групова</t>
  </si>
  <si>
    <t>Ложки</t>
  </si>
  <si>
    <t>Виделки</t>
  </si>
  <si>
    <t>Таця пластмасова</t>
  </si>
  <si>
    <t>Кружки емальовані</t>
  </si>
  <si>
    <t>Ложка раздавочна</t>
  </si>
  <si>
    <t>Таця</t>
  </si>
  <si>
    <t>Таця алюмінієва</t>
  </si>
  <si>
    <t>Миски емальовані</t>
  </si>
  <si>
    <t>Палатка туристична</t>
  </si>
  <si>
    <t>Лижі дерев'янні</t>
  </si>
  <si>
    <t>Лижі пластмасові</t>
  </si>
  <si>
    <t>Палки лижні</t>
  </si>
  <si>
    <t>Канат гімнастичний</t>
  </si>
  <si>
    <t>Перекладина спортивна</t>
  </si>
  <si>
    <t>Диски спортивні</t>
  </si>
  <si>
    <t>Гирі спортивні</t>
  </si>
  <si>
    <t>Стінка шведська</t>
  </si>
  <si>
    <t>Місток рейстр.</t>
  </si>
  <si>
    <t>Кільця гімнастичні</t>
  </si>
  <si>
    <t>Рюкзак туристичний</t>
  </si>
  <si>
    <t>Мати спортивні</t>
  </si>
  <si>
    <t>Насоси</t>
  </si>
  <si>
    <t>Козел гімнастичний</t>
  </si>
  <si>
    <t>Стіл письмовий</t>
  </si>
  <si>
    <t>Мішки спальні</t>
  </si>
  <si>
    <t>Шахи</t>
  </si>
  <si>
    <t>Носилки санітарні</t>
  </si>
  <si>
    <t>Протигази різні</t>
  </si>
  <si>
    <t>Стенди різні</t>
  </si>
  <si>
    <t>Прилад ДП-24</t>
  </si>
  <si>
    <t>Сейф для зброї</t>
  </si>
  <si>
    <t>Компаси</t>
  </si>
  <si>
    <t>Пневмотична гвинтівка</t>
  </si>
  <si>
    <t>Гранати</t>
  </si>
  <si>
    <t>Фотоспалах</t>
  </si>
  <si>
    <t>Бревно гімнастичне</t>
  </si>
  <si>
    <t>Брусья</t>
  </si>
  <si>
    <t>М'ячі</t>
  </si>
  <si>
    <t>Сумка санітарна</t>
  </si>
  <si>
    <t>Магнітофон маяк</t>
  </si>
  <si>
    <t>Домбра альт</t>
  </si>
  <si>
    <t>Домбра тенор</t>
  </si>
  <si>
    <t>Домбра бас</t>
  </si>
  <si>
    <t>Домбра</t>
  </si>
  <si>
    <t>Фортепіано Україна</t>
  </si>
  <si>
    <t>Програвач</t>
  </si>
  <si>
    <t>Рубанок металевий</t>
  </si>
  <si>
    <t>Електро точило</t>
  </si>
  <si>
    <t>Лобзики</t>
  </si>
  <si>
    <t>Рейсмуси</t>
  </si>
  <si>
    <t>Викрутки</t>
  </si>
  <si>
    <t>Верстаки столярні</t>
  </si>
  <si>
    <t>Верстаки слюсарні</t>
  </si>
  <si>
    <t>Молотки</t>
  </si>
  <si>
    <t>Рівень</t>
  </si>
  <si>
    <t>Топор</t>
  </si>
  <si>
    <t>Ножиці канцелярські</t>
  </si>
  <si>
    <t>Круг пили циркулярної д 250</t>
  </si>
  <si>
    <t>Круг пили циркулярної д 300</t>
  </si>
  <si>
    <t>Дошка для креслення</t>
  </si>
  <si>
    <t>Полуфуганок</t>
  </si>
  <si>
    <t>Тиски слюсарні</t>
  </si>
  <si>
    <t>Набір фрез</t>
  </si>
  <si>
    <t>Диван м'який</t>
  </si>
  <si>
    <t>Ножовка по металу</t>
  </si>
  <si>
    <t>Ящик для сміття</t>
  </si>
  <si>
    <t>Машина лист.</t>
  </si>
  <si>
    <t>Фрезер ручний</t>
  </si>
  <si>
    <t>Долбежно сверлильний станок</t>
  </si>
  <si>
    <t>Станок сверлильний</t>
  </si>
  <si>
    <t>Долбежн.станок</t>
  </si>
  <si>
    <t>Станок по металу фрезерний</t>
  </si>
  <si>
    <t>Станок по дереву</t>
  </si>
  <si>
    <t>Станок кругл.</t>
  </si>
  <si>
    <t xml:space="preserve">Станок по металу </t>
  </si>
  <si>
    <t>Ножі столові</t>
  </si>
  <si>
    <t>Електро духовка</t>
  </si>
  <si>
    <t xml:space="preserve">Таблиці </t>
  </si>
  <si>
    <t>Манекен</t>
  </si>
  <si>
    <t>Електро щити</t>
  </si>
  <si>
    <t>Машинка швейна</t>
  </si>
  <si>
    <t>Машинка швейна з приводо</t>
  </si>
  <si>
    <t>Машинка швейна Чайка</t>
  </si>
  <si>
    <t>Стільці різні</t>
  </si>
  <si>
    <t>Дошки класні різні</t>
  </si>
  <si>
    <t>Дошки класні трьохстворчаті</t>
  </si>
  <si>
    <t>Вішалка настінна</t>
  </si>
  <si>
    <t>Книжкова шафа</t>
  </si>
  <si>
    <t>Шафа для посуду</t>
  </si>
  <si>
    <t>Столи кухонні</t>
  </si>
  <si>
    <t>Трюмо дзеркало</t>
  </si>
  <si>
    <t>Електро мотор</t>
  </si>
  <si>
    <t>Електро лічильник</t>
  </si>
  <si>
    <t>Електро дзвоник</t>
  </si>
  <si>
    <t>Доска разд.</t>
  </si>
  <si>
    <t>Плакати, стенди</t>
  </si>
  <si>
    <t>Телефонний апарат</t>
  </si>
  <si>
    <t xml:space="preserve">Шафи </t>
  </si>
  <si>
    <t>Флаг України</t>
  </si>
  <si>
    <t>Стільці м'які</t>
  </si>
  <si>
    <t>Сорочки жіночі укр.</t>
  </si>
  <si>
    <t>Сорочки чоловічі укр</t>
  </si>
  <si>
    <t>Шаровари чоловічі</t>
  </si>
  <si>
    <t>Корсетки</t>
  </si>
  <si>
    <t>Шапка чолов.укр.</t>
  </si>
  <si>
    <t>Пояси чолов.укр.</t>
  </si>
  <si>
    <t>Костюм снігурочки</t>
  </si>
  <si>
    <t>Штамп</t>
  </si>
  <si>
    <t>Антресоль 2-х дв.</t>
  </si>
  <si>
    <t>Антресоль 1-дв.</t>
  </si>
  <si>
    <t>Стіл дитячий</t>
  </si>
  <si>
    <t>Шафа дитяча</t>
  </si>
  <si>
    <t>Вішалки</t>
  </si>
  <si>
    <t>Вили садові</t>
  </si>
  <si>
    <t>Стелажі</t>
  </si>
  <si>
    <t>Електроплита</t>
  </si>
  <si>
    <t>Лазер газовий</t>
  </si>
  <si>
    <t>Елемент газовий</t>
  </si>
  <si>
    <t>Комплект вимір.приладів</t>
  </si>
  <si>
    <t>Дозиметр</t>
  </si>
  <si>
    <t>Прибор хим.обор</t>
  </si>
  <si>
    <t>Набір навч пос.</t>
  </si>
  <si>
    <t>Сейф металевий</t>
  </si>
  <si>
    <t>Стіл демонстраційний</t>
  </si>
  <si>
    <t>Стелажі для хім.кабінету</t>
  </si>
  <si>
    <t>Шафи-стелажі</t>
  </si>
  <si>
    <t>Шафи для пробірок</t>
  </si>
  <si>
    <t>Столи 2-х тумбові</t>
  </si>
  <si>
    <t>Унітази фаянсові</t>
  </si>
  <si>
    <t>Кочерга залізна</t>
  </si>
  <si>
    <t>Портрети</t>
  </si>
  <si>
    <t>Нівелір шкільний</t>
  </si>
  <si>
    <t>Телескоп Максутова</t>
  </si>
  <si>
    <t>Шафа з антресолями</t>
  </si>
  <si>
    <t>Стіл для вчителя</t>
  </si>
  <si>
    <t>Муз.центр</t>
  </si>
  <si>
    <t>Покриття для підлоги</t>
  </si>
  <si>
    <t>Станок рейсмусний</t>
  </si>
  <si>
    <t>Кушетка медична</t>
  </si>
  <si>
    <t>Стіл медичний</t>
  </si>
  <si>
    <t>Ростомір</t>
  </si>
  <si>
    <t>Тонометр</t>
  </si>
  <si>
    <t>Шафа медична</t>
  </si>
  <si>
    <t>Електроскоп</t>
  </si>
  <si>
    <t>Вогнегасник</t>
  </si>
  <si>
    <t>Люстри</t>
  </si>
  <si>
    <t>Шафи дитячі</t>
  </si>
  <si>
    <t>Дошки класні</t>
  </si>
  <si>
    <t>Карта політична світу</t>
  </si>
  <si>
    <t>Карта політична Європи</t>
  </si>
  <si>
    <t>Уздечка</t>
  </si>
  <si>
    <t>Ел. Атлас по історії України</t>
  </si>
  <si>
    <t>Ел. Атлас по географії світу</t>
  </si>
  <si>
    <t>ел. Карта Євразії</t>
  </si>
  <si>
    <t>ел. Карта Північної Америки</t>
  </si>
  <si>
    <t>Праска</t>
  </si>
  <si>
    <t>Місток гімнастичний</t>
  </si>
  <si>
    <t>Парта каб.укр.мови</t>
  </si>
  <si>
    <t>Стільці дерев'янні м'які</t>
  </si>
  <si>
    <t>Брусья гімнастичні</t>
  </si>
  <si>
    <t>Світильник TL*36</t>
  </si>
  <si>
    <t>Світильник TL*18</t>
  </si>
  <si>
    <t>Світильник НСП*100</t>
  </si>
  <si>
    <t>Світильник мастр.</t>
  </si>
  <si>
    <t>Плеєр</t>
  </si>
  <si>
    <t>Електролобзик</t>
  </si>
  <si>
    <t>Термос</t>
  </si>
  <si>
    <t>Щипці кондитерські</t>
  </si>
  <si>
    <t>Підставка для посуду</t>
  </si>
  <si>
    <t>Посилювач</t>
  </si>
  <si>
    <t>Колекція мінералів</t>
  </si>
  <si>
    <t>Скелет ящірки</t>
  </si>
  <si>
    <t>Вологий препарат гадюки</t>
  </si>
  <si>
    <t>Глобус</t>
  </si>
  <si>
    <t>Карти по географії</t>
  </si>
  <si>
    <t>Драбина</t>
  </si>
  <si>
    <t>Тенісний стіл</t>
  </si>
  <si>
    <t>Парти учнівські</t>
  </si>
  <si>
    <t>Магнітофон samsung</t>
  </si>
  <si>
    <t>Фотоапарат olimpus</t>
  </si>
  <si>
    <t>Електроводонагрівач</t>
  </si>
  <si>
    <t>Пристрій перен. Інф.</t>
  </si>
  <si>
    <t>Стулець чорний ISO</t>
  </si>
  <si>
    <t>Занавіски тюлеві</t>
  </si>
  <si>
    <t>Залізо б/в</t>
  </si>
  <si>
    <t xml:space="preserve">Модем Роутер d-link </t>
  </si>
  <si>
    <t>Корпус щита сил</t>
  </si>
  <si>
    <t>Диференційне реле 40А</t>
  </si>
  <si>
    <t>Автоматичн. Вимикач 35 А</t>
  </si>
  <si>
    <t>Фотопринтер</t>
  </si>
  <si>
    <t xml:space="preserve">Лещата </t>
  </si>
  <si>
    <t>Стіл обідній</t>
  </si>
  <si>
    <t>Табурети до столів обідніх</t>
  </si>
  <si>
    <t>Дошка учнівська</t>
  </si>
  <si>
    <t>Стільці учнівські</t>
  </si>
  <si>
    <t>Шафа</t>
  </si>
  <si>
    <t>Шафа для іграшок</t>
  </si>
  <si>
    <t>Всього по рах. 113:</t>
  </si>
  <si>
    <t xml:space="preserve">рах. №234 </t>
  </si>
  <si>
    <t>Ножовка</t>
  </si>
  <si>
    <t>Набір сверл</t>
  </si>
  <si>
    <t>Ел. провід</t>
  </si>
  <si>
    <t>Ванна алюмінієва</t>
  </si>
  <si>
    <t>Лом-гвоздодер</t>
  </si>
  <si>
    <t>Мастерок</t>
  </si>
  <si>
    <t>Цепь</t>
  </si>
  <si>
    <t>Блоки віконні</t>
  </si>
  <si>
    <t>Короб кабельний</t>
  </si>
  <si>
    <t>Кабель ВВТ</t>
  </si>
  <si>
    <t>Провід ПВ-3</t>
  </si>
  <si>
    <t>Шина заземлювальна</t>
  </si>
  <si>
    <t>Перемичка заземлювальна</t>
  </si>
  <si>
    <t>9 квітня 2012р.</t>
  </si>
  <si>
    <t>Ложжки з нержавіючої сталі</t>
  </si>
  <si>
    <t>Виделки з нержавіючої сталі</t>
  </si>
  <si>
    <t>шт</t>
  </si>
  <si>
    <t>м</t>
  </si>
  <si>
    <t xml:space="preserve"> </t>
  </si>
  <si>
    <t xml:space="preserve">Рах. №221 </t>
  </si>
  <si>
    <t>Всього по рах. 221:</t>
  </si>
  <si>
    <t>Всього по опису</t>
  </si>
  <si>
    <t>Завгосп</t>
  </si>
  <si>
    <t>моєї присутності та внесені в опис, у зв'язку з чим претензій до інвентаризаційної комісії не маю.</t>
  </si>
  <si>
    <t>Цінності, перелічені в описі, знаходяться на моєму відповідальному зберіганні.</t>
  </si>
  <si>
    <t>Матеріально відповідальна особа:</t>
  </si>
  <si>
    <t>Кружка</t>
  </si>
  <si>
    <t>кг</t>
  </si>
  <si>
    <t>№п/п</t>
  </si>
  <si>
    <t>рах.114</t>
  </si>
  <si>
    <t>Палатки учнівські</t>
  </si>
  <si>
    <t>Покриття для полу</t>
  </si>
  <si>
    <t>Дорожка</t>
  </si>
  <si>
    <t>Палатка 3-х містна</t>
  </si>
  <si>
    <r>
      <t xml:space="preserve">                                     </t>
    </r>
    <r>
      <rPr>
        <u val="single"/>
        <sz val="14"/>
        <rFont val="Times New Roman"/>
        <family val="1"/>
      </rPr>
      <t>Завгосп</t>
    </r>
    <r>
      <rPr>
        <sz val="14"/>
        <rFont val="Times New Roman"/>
        <family val="1"/>
      </rPr>
      <t xml:space="preserve">           __________________                                                          _</t>
    </r>
    <r>
      <rPr>
        <u val="single"/>
        <sz val="14"/>
        <rFont val="Times New Roman"/>
        <family val="1"/>
      </rPr>
      <t>Г.В.Тартичний_</t>
    </r>
    <r>
      <rPr>
        <sz val="14"/>
        <rFont val="Times New Roman"/>
        <family val="1"/>
      </rPr>
      <t>_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</t>
    </r>
  </si>
  <si>
    <t>Табір''Десна''</t>
  </si>
  <si>
    <t>()</t>
  </si>
  <si>
    <t>рах.113, 234</t>
  </si>
  <si>
    <t>Ванночки чугунні</t>
  </si>
  <si>
    <t>Ваги побутові</t>
  </si>
  <si>
    <t>Ліжка</t>
  </si>
  <si>
    <t>Кружка емальована</t>
  </si>
  <si>
    <t>Миски алюмінієві</t>
  </si>
  <si>
    <t>Електро плита</t>
  </si>
  <si>
    <t>Чайник емальований</t>
  </si>
  <si>
    <t>Канат для перетягування</t>
  </si>
  <si>
    <t>Ел. Котел вар.</t>
  </si>
  <si>
    <t>Стільці для їдальні</t>
  </si>
  <si>
    <t>Столи для їдальні</t>
  </si>
  <si>
    <t>Кушетка</t>
  </si>
  <si>
    <t xml:space="preserve">Ложки </t>
  </si>
  <si>
    <t>Таз оцинкований</t>
  </si>
  <si>
    <t>Круг рятувальний</t>
  </si>
  <si>
    <t>Канат для лазання</t>
  </si>
  <si>
    <t>Стіл пересувний дерев'янний</t>
  </si>
  <si>
    <t>Електро сковорода</t>
  </si>
  <si>
    <t>Друшлак</t>
  </si>
  <si>
    <t>Ложки розливні</t>
  </si>
  <si>
    <t>Сікач</t>
  </si>
  <si>
    <t>Консервовідкривач</t>
  </si>
  <si>
    <t>Табуретки</t>
  </si>
  <si>
    <t>Кастрюля</t>
  </si>
  <si>
    <t>Сковоода</t>
  </si>
  <si>
    <t xml:space="preserve">Миски </t>
  </si>
  <si>
    <t>Таз емальований</t>
  </si>
  <si>
    <t>Ложка роздавочна</t>
  </si>
  <si>
    <t>Ковш емальований</t>
  </si>
  <si>
    <t>Тертушка</t>
  </si>
  <si>
    <t>Хлібниця</t>
  </si>
  <si>
    <t>Плеєр ДВД</t>
  </si>
  <si>
    <t>Телевізор samsung</t>
  </si>
  <si>
    <t>Світильники</t>
  </si>
  <si>
    <t>Таз</t>
  </si>
  <si>
    <t>Оснастка</t>
  </si>
  <si>
    <t xml:space="preserve">До початку проведення інвентаризації всі видаткові та прибуткові документи на матеріальні </t>
  </si>
  <si>
    <t xml:space="preserve"> мою (нашу) відповідальність, оприбутковані, а ті, що вибули, списані.</t>
  </si>
  <si>
    <t xml:space="preserve"> цінності здані в бухгалтерію і всі матеріальні цінності, що надійшли на </t>
  </si>
  <si>
    <t>Відро оцинковане</t>
  </si>
  <si>
    <t>Всього по рах. 234</t>
  </si>
  <si>
    <t>Стільці тверді</t>
  </si>
  <si>
    <t xml:space="preserve">Колодки спортивні </t>
  </si>
  <si>
    <t>Колодка-майдан</t>
  </si>
  <si>
    <t>Мати паралонові</t>
  </si>
  <si>
    <t>Міст гімнастичний</t>
  </si>
  <si>
    <t>Мостик Рейтера</t>
  </si>
  <si>
    <t xml:space="preserve">Перекладина гімнастична </t>
  </si>
  <si>
    <t>Рулетка</t>
  </si>
  <si>
    <t xml:space="preserve">Сітка волейбольна </t>
  </si>
  <si>
    <t>Ядра різні</t>
  </si>
  <si>
    <t>Насос</t>
  </si>
  <si>
    <t>Лопата</t>
  </si>
  <si>
    <t>Канат</t>
  </si>
  <si>
    <t>Гиря   24 кг</t>
  </si>
  <si>
    <t>утіль</t>
  </si>
  <si>
    <t xml:space="preserve">                                        </t>
  </si>
  <si>
    <t xml:space="preserve">Прінь О.М. </t>
  </si>
  <si>
    <t>1 листопада  2013 р.</t>
  </si>
  <si>
    <t xml:space="preserve">кастрюля 12л. </t>
  </si>
  <si>
    <t>сигналізатор газу "Варта"</t>
  </si>
  <si>
    <t xml:space="preserve">мячі боскетбольні </t>
  </si>
  <si>
    <t>мячі волейбольні</t>
  </si>
  <si>
    <t xml:space="preserve">мячі футбольні </t>
  </si>
  <si>
    <t xml:space="preserve">сітка волейбольна </t>
  </si>
  <si>
    <t>стакани</t>
  </si>
  <si>
    <t>UPS 15-60/130для сист. Опалення</t>
  </si>
  <si>
    <t>радіотелефон DECT PANASONIC KX-TG6511UAB</t>
  </si>
  <si>
    <t xml:space="preserve">принтер СANON LBR-600, White лазезний </t>
  </si>
  <si>
    <t>принтер Canon i-sensys LBP6000</t>
  </si>
  <si>
    <t xml:space="preserve">принтер МФУ,CANON PIXMA </t>
  </si>
  <si>
    <t>муз. обладнення SK BD136</t>
  </si>
  <si>
    <t>муз. обладнення SK DB009B</t>
  </si>
  <si>
    <t>муз. Обладнення RS 20794</t>
  </si>
  <si>
    <t>муз. Обладнення RS 20700  B</t>
  </si>
  <si>
    <t>батарея конденсатора</t>
  </si>
  <si>
    <t>Ел.короб</t>
  </si>
  <si>
    <t>чаша (унітаз)</t>
  </si>
  <si>
    <t xml:space="preserve">бочок зливу </t>
  </si>
  <si>
    <t xml:space="preserve">сіфон </t>
  </si>
  <si>
    <t xml:space="preserve">сітка д/підлоги </t>
  </si>
  <si>
    <t>клей для плитки</t>
  </si>
  <si>
    <t>фарба водоемуль 14кг</t>
  </si>
  <si>
    <t xml:space="preserve">Борвник </t>
  </si>
  <si>
    <t>Шпаклівка 30 кг.</t>
  </si>
  <si>
    <t>Герметик-сілікон</t>
  </si>
  <si>
    <t>Лента фум</t>
  </si>
  <si>
    <t>Труба м/п</t>
  </si>
  <si>
    <r>
      <t xml:space="preserve">Трійник </t>
    </r>
    <r>
      <rPr>
        <sz val="14"/>
        <rFont val="Arial Cyr"/>
        <family val="0"/>
      </rPr>
      <t>ø 20</t>
    </r>
  </si>
  <si>
    <r>
      <t xml:space="preserve">кран </t>
    </r>
    <r>
      <rPr>
        <sz val="14"/>
        <rFont val="Arial Cyr"/>
        <family val="0"/>
      </rPr>
      <t>ø 20</t>
    </r>
  </si>
  <si>
    <t xml:space="preserve">Кран для мийки </t>
  </si>
  <si>
    <t>труба м/п 100</t>
  </si>
  <si>
    <t>кут 100</t>
  </si>
  <si>
    <t>трійник 100</t>
  </si>
  <si>
    <t>Двері 80см.</t>
  </si>
  <si>
    <t>коробка дврі.</t>
  </si>
  <si>
    <t>ручка защелка</t>
  </si>
  <si>
    <t>петля дверн.</t>
  </si>
  <si>
    <t xml:space="preserve">налічники </t>
  </si>
  <si>
    <t xml:space="preserve">саморізи </t>
  </si>
  <si>
    <t>лента серпанка</t>
  </si>
  <si>
    <t>профіль 4м</t>
  </si>
  <si>
    <t>профіль3м</t>
  </si>
  <si>
    <t>цемент 25 кг.</t>
  </si>
  <si>
    <t>гіпсокортон</t>
  </si>
  <si>
    <t xml:space="preserve">дюбель </t>
  </si>
  <si>
    <t xml:space="preserve">сіфон для мийки </t>
  </si>
  <si>
    <t>люк каналізац.</t>
  </si>
  <si>
    <t>емаль 2,8</t>
  </si>
  <si>
    <t>валік мал.</t>
  </si>
  <si>
    <t xml:space="preserve">розчиник </t>
  </si>
  <si>
    <t xml:space="preserve">світильник </t>
  </si>
  <si>
    <t>ел. провід</t>
  </si>
  <si>
    <t xml:space="preserve">ел. Вимикач </t>
  </si>
  <si>
    <t>ел. Коробка</t>
  </si>
  <si>
    <t xml:space="preserve">цемент 25 кг </t>
  </si>
  <si>
    <t>пластик штол.бер.</t>
  </si>
  <si>
    <t>рейка дер.3м</t>
  </si>
  <si>
    <t>сверло по бід.</t>
  </si>
  <si>
    <t>скоби</t>
  </si>
  <si>
    <t>кут старт.6 кг</t>
  </si>
  <si>
    <t>ел. Лампочка</t>
  </si>
  <si>
    <t>корзина д/сміття</t>
  </si>
  <si>
    <t>тримач д/паперу</t>
  </si>
  <si>
    <t xml:space="preserve">плитка для підлоги </t>
  </si>
  <si>
    <t>плитка д/стін беж.</t>
  </si>
  <si>
    <t>клей д/плитки 25кг</t>
  </si>
  <si>
    <t>умилальник фаян</t>
  </si>
  <si>
    <t xml:space="preserve">дзеркало </t>
  </si>
  <si>
    <t xml:space="preserve">затирка д/швів 2 кг </t>
  </si>
  <si>
    <t>грунтовка</t>
  </si>
  <si>
    <t>плінтус п/л2,5</t>
  </si>
  <si>
    <t xml:space="preserve">карзина д/ паперу </t>
  </si>
  <si>
    <t>Двері 0,90</t>
  </si>
  <si>
    <t>коробка дверн.</t>
  </si>
  <si>
    <t>замок вр.</t>
  </si>
  <si>
    <t xml:space="preserve">піна монтажна </t>
  </si>
  <si>
    <t>рушничк. Сушитель</t>
  </si>
  <si>
    <t>монометр ДМ5100-600кПа</t>
  </si>
  <si>
    <t>монометр ДМТ 05080-0,6 МПа</t>
  </si>
  <si>
    <t>всього по рах.234</t>
  </si>
  <si>
    <t xml:space="preserve">тарілки </t>
  </si>
  <si>
    <t>тарілки мілкі</t>
  </si>
  <si>
    <t>всього по рахунку 114</t>
  </si>
  <si>
    <t>рах. 236</t>
  </si>
  <si>
    <t xml:space="preserve">банки </t>
  </si>
  <si>
    <t>всього по рах. 236 :</t>
  </si>
  <si>
    <t>раз 232</t>
  </si>
  <si>
    <t>м'ясо свин.</t>
  </si>
  <si>
    <t xml:space="preserve">окорочка </t>
  </si>
  <si>
    <t xml:space="preserve">печінка </t>
  </si>
  <si>
    <t xml:space="preserve">сардельки </t>
  </si>
  <si>
    <t xml:space="preserve">масло вершкове </t>
  </si>
  <si>
    <t xml:space="preserve">олія </t>
  </si>
  <si>
    <t>сіль</t>
  </si>
  <si>
    <t>соус томатний</t>
  </si>
  <si>
    <t>молоко згущ.</t>
  </si>
  <si>
    <t>сир</t>
  </si>
  <si>
    <t>яйця</t>
  </si>
  <si>
    <t xml:space="preserve">борошно </t>
  </si>
  <si>
    <t xml:space="preserve">крохмал </t>
  </si>
  <si>
    <t>гречка</t>
  </si>
  <si>
    <t>рис</t>
  </si>
  <si>
    <t>пшоно</t>
  </si>
  <si>
    <t xml:space="preserve">геркулес </t>
  </si>
  <si>
    <t>горох</t>
  </si>
  <si>
    <t xml:space="preserve">цукор </t>
  </si>
  <si>
    <t xml:space="preserve">повидло </t>
  </si>
  <si>
    <t xml:space="preserve">печиво </t>
  </si>
  <si>
    <t xml:space="preserve">сухофрукти </t>
  </si>
  <si>
    <t xml:space="preserve">картопля </t>
  </si>
  <si>
    <t xml:space="preserve">капуста </t>
  </si>
  <si>
    <t>лук</t>
  </si>
  <si>
    <t xml:space="preserve">мурква </t>
  </si>
  <si>
    <t>огірки</t>
  </si>
  <si>
    <t xml:space="preserve">буряк </t>
  </si>
  <si>
    <t>какао</t>
  </si>
  <si>
    <t>сік</t>
  </si>
  <si>
    <t>манка</t>
  </si>
  <si>
    <t>макарони</t>
  </si>
  <si>
    <t>всього по 236</t>
  </si>
  <si>
    <t xml:space="preserve">чай </t>
  </si>
  <si>
    <r>
      <t xml:space="preserve">Члени комісії                 </t>
    </r>
    <r>
      <rPr>
        <u val="single"/>
        <sz val="16"/>
        <rFont val="Times New Roman"/>
        <family val="1"/>
      </rPr>
      <t xml:space="preserve">бухгалтер  </t>
    </r>
    <r>
      <rPr>
        <sz val="16"/>
        <rFont val="Times New Roman"/>
        <family val="1"/>
      </rPr>
      <t xml:space="preserve">                 _________________                                          __</t>
    </r>
    <r>
      <rPr>
        <u val="single"/>
        <sz val="16"/>
        <rFont val="Times New Roman"/>
        <family val="1"/>
      </rPr>
      <t xml:space="preserve">О.М. Ларченко </t>
    </r>
    <r>
      <rPr>
        <sz val="16"/>
        <rFont val="Times New Roman"/>
        <family val="1"/>
      </rPr>
      <t>_</t>
    </r>
    <r>
      <rPr>
        <u val="single"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</t>
    </r>
  </si>
  <si>
    <t xml:space="preserve">491, чотириста дев'яносто один </t>
  </si>
  <si>
    <t xml:space="preserve">О.М. Принь </t>
  </si>
  <si>
    <r>
      <t xml:space="preserve">                                     </t>
    </r>
    <r>
      <rPr>
        <u val="single"/>
        <sz val="16"/>
        <rFont val="Times New Roman"/>
        <family val="1"/>
      </rPr>
      <t>Завгосп</t>
    </r>
    <r>
      <rPr>
        <sz val="16"/>
        <rFont val="Times New Roman"/>
        <family val="1"/>
      </rPr>
      <t xml:space="preserve">                          __________________                                        </t>
    </r>
  </si>
  <si>
    <t xml:space="preserve">                                                         (посада)                               (Підпис)                                                                    (прізвище та ініціали)</t>
  </si>
  <si>
    <t>вісімдесят девять тисяч пятсот девяносто сім   грн.01 коп</t>
  </si>
  <si>
    <t xml:space="preserve">4750,913 чотири тисячі пятдесят цілих девятсот тринадцять тисячних </t>
  </si>
  <si>
    <r>
      <t xml:space="preserve">Голова комісії              </t>
    </r>
    <r>
      <rPr>
        <u val="single"/>
        <sz val="16"/>
        <rFont val="Times New Roman"/>
        <family val="1"/>
      </rPr>
      <t xml:space="preserve"> методист</t>
    </r>
    <r>
      <rPr>
        <sz val="16"/>
        <rFont val="Times New Roman"/>
        <family val="1"/>
      </rPr>
      <t xml:space="preserve">                    _________________                                          Н.Ф. Мокрякова </t>
    </r>
    <r>
      <rPr>
        <u val="single"/>
        <sz val="16"/>
        <rFont val="Times New Roman"/>
        <family val="1"/>
      </rPr>
      <t xml:space="preserve"> </t>
    </r>
  </si>
  <si>
    <t xml:space="preserve">                                                               (посада)                                (Підпис)                                                                         (прізвище та ініціали)</t>
  </si>
  <si>
    <t xml:space="preserve">                                                          (посада)                                (Підпис)                                                                                 (прізвище та ініціали)</t>
  </si>
  <si>
    <t xml:space="preserve">вказані у даному описі перевірив  </t>
  </si>
  <si>
    <t>О.О. Балабко</t>
  </si>
  <si>
    <t>113,114,234,221,232,236</t>
  </si>
  <si>
    <t>12.011.2013 р. № 488</t>
  </si>
  <si>
    <t xml:space="preserve">Диски легкоатлетичні </t>
  </si>
  <si>
    <t xml:space="preserve">Кільця баскетбольні </t>
  </si>
  <si>
    <t xml:space="preserve">Стілажи дерев'яні </t>
  </si>
  <si>
    <t xml:space="preserve">Подовжувач </t>
  </si>
  <si>
    <t xml:space="preserve">Штанга </t>
  </si>
  <si>
    <t xml:space="preserve">Штори віконні </t>
  </si>
  <si>
    <t>Корзина для сміття</t>
  </si>
  <si>
    <t>Магнітофон "Маяк"</t>
  </si>
  <si>
    <t>Тюль</t>
  </si>
  <si>
    <t>Мати гімнастичні</t>
  </si>
  <si>
    <t xml:space="preserve">Вимпел </t>
  </si>
  <si>
    <t>М'яч баскетбольний</t>
  </si>
  <si>
    <t>М'яч футбольний</t>
  </si>
  <si>
    <t>шт.</t>
  </si>
  <si>
    <t>Утіль</t>
  </si>
  <si>
    <t>Найменування та коротка характеристика об'єкта</t>
  </si>
  <si>
    <t xml:space="preserve">одиниця виміру </t>
  </si>
  <si>
    <t>кількість</t>
  </si>
  <si>
    <t>вартість</t>
  </si>
  <si>
    <t>до рішення районної ради</t>
  </si>
  <si>
    <t xml:space="preserve">" Про безоплатну передачу у комунальну </t>
  </si>
  <si>
    <t>власність територіальної громади міста</t>
  </si>
  <si>
    <t>від 17 вересня 2014 року</t>
  </si>
  <si>
    <t>Додаток 7</t>
  </si>
  <si>
    <t>(доповнено  згідно з рішенням</t>
  </si>
  <si>
    <t>Новгород-Сіверський позашкільних</t>
  </si>
  <si>
    <t>навчальних закладів</t>
  </si>
  <si>
    <t>та будівлі кінотеатру "Літній"</t>
  </si>
  <si>
    <t xml:space="preserve">Перелік індивідуально-визначеного майна цілісного майнового комплексу позашкільного  </t>
  </si>
  <si>
    <t>навчального закладу "Новгород-Сіверська комплексна дитячо-юнацька спортивна школа"</t>
  </si>
  <si>
    <t>міста Новгород-Сіверський, та інформація щодо нього</t>
  </si>
  <si>
    <t xml:space="preserve">що передається безоплатно у комунальну власність територіальної громади </t>
  </si>
  <si>
    <t>Шкаф книжний</t>
  </si>
  <si>
    <t>Шкафи різні</t>
  </si>
  <si>
    <t xml:space="preserve">Кільця гімнастичні </t>
  </si>
  <si>
    <t>Кільця чоловічі</t>
  </si>
  <si>
    <t xml:space="preserve">Кубок спортивний </t>
  </si>
  <si>
    <t xml:space="preserve">Молоти легкоатлетичні </t>
  </si>
  <si>
    <t>Ракетка баскетбольна</t>
  </si>
  <si>
    <t>Плоскогубці</t>
  </si>
  <si>
    <t>М'ячі баскетбольні</t>
  </si>
  <si>
    <t xml:space="preserve">Костюми спортивні </t>
  </si>
  <si>
    <t xml:space="preserve">Труси спортивні </t>
  </si>
  <si>
    <t xml:space="preserve">Чохли для матів </t>
  </si>
  <si>
    <t>Шиповки</t>
  </si>
  <si>
    <t>Купальники</t>
  </si>
  <si>
    <t>Шиповка</t>
  </si>
  <si>
    <t xml:space="preserve">Покриття для підлоги </t>
  </si>
  <si>
    <t xml:space="preserve">Жіноча форма </t>
  </si>
  <si>
    <t xml:space="preserve">Майки баскетбольні </t>
  </si>
  <si>
    <t>Манішка</t>
  </si>
  <si>
    <t xml:space="preserve">Труси баскетбольні </t>
  </si>
  <si>
    <t>Трико гімнастичні</t>
  </si>
  <si>
    <t xml:space="preserve">Ключ розвідний </t>
  </si>
  <si>
    <t xml:space="preserve">Каніфоль </t>
  </si>
  <si>
    <t>Сітка вольєрна</t>
  </si>
  <si>
    <t xml:space="preserve">Ключ трубний </t>
  </si>
  <si>
    <t xml:space="preserve">Камінь шліфувальний </t>
  </si>
  <si>
    <t xml:space="preserve">Рулетка </t>
  </si>
  <si>
    <t xml:space="preserve">Молоток </t>
  </si>
  <si>
    <t>Чоловіча форма</t>
  </si>
  <si>
    <t>Стул полум'який</t>
  </si>
  <si>
    <t>Спортивні бар'ери</t>
  </si>
  <si>
    <t>Гра "Нарди"</t>
  </si>
  <si>
    <t>Планки для стрибків</t>
  </si>
  <si>
    <t>Секундомір</t>
  </si>
  <si>
    <t>Скамійка для ревноваги</t>
  </si>
  <si>
    <t>Стійки  для стрибків</t>
  </si>
  <si>
    <t>Лічильник-таймер</t>
  </si>
  <si>
    <t>Електродрель</t>
  </si>
  <si>
    <t xml:space="preserve">Лічильник водяний </t>
  </si>
  <si>
    <t>Сокира</t>
  </si>
  <si>
    <t>Портьєри</t>
  </si>
  <si>
    <t>Керуючий справами виконавчого апарату районної ради                      Т. М. Рева</t>
  </si>
  <si>
    <t>районної ради від 28 січня 2015 року)</t>
  </si>
  <si>
    <t xml:space="preserve">                   Продовження додатка 7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</si>
</sst>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;[Red]0"/>
    <numFmt numFmtId="195" formatCode="0.00;[Red]0.00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0.0000"/>
  </numFmts>
  <fonts count="6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u val="single"/>
      <sz val="12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sz val="11"/>
      <name val="Arial"/>
      <family val="0"/>
    </font>
    <font>
      <b/>
      <u val="single"/>
      <sz val="12"/>
      <name val="Arial"/>
      <family val="2"/>
    </font>
    <font>
      <i/>
      <sz val="11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sz val="12"/>
      <name val="Arial Cyr"/>
      <family val="0"/>
    </font>
    <font>
      <sz val="12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sz val="10"/>
      <color indexed="17"/>
      <name val="Arial"/>
      <family val="0"/>
    </font>
    <font>
      <b/>
      <u val="single"/>
      <sz val="12.9"/>
      <color indexed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.9"/>
      <name val="Arial"/>
      <family val="2"/>
    </font>
    <font>
      <b/>
      <i/>
      <sz val="12"/>
      <name val="Arial"/>
      <family val="2"/>
    </font>
    <font>
      <sz val="14"/>
      <color indexed="17"/>
      <name val="Arial"/>
      <family val="0"/>
    </font>
    <font>
      <sz val="14"/>
      <name val="Arial Cyr"/>
      <family val="0"/>
    </font>
    <font>
      <b/>
      <i/>
      <sz val="14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name val="Arial"/>
      <family val="0"/>
    </font>
    <font>
      <u val="single"/>
      <sz val="14"/>
      <name val="Arial"/>
      <family val="0"/>
    </font>
    <font>
      <sz val="14"/>
      <color indexed="8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4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 horizontal="left"/>
    </xf>
    <xf numFmtId="6" fontId="23" fillId="0" borderId="0" xfId="0" applyNumberFormat="1" applyFont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left" vertical="justify"/>
    </xf>
    <xf numFmtId="0" fontId="23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6" fillId="0" borderId="0" xfId="0" applyFont="1" applyAlignment="1">
      <alignment/>
    </xf>
    <xf numFmtId="0" fontId="37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20" xfId="0" applyFont="1" applyBorder="1" applyAlignment="1">
      <alignment/>
    </xf>
    <xf numFmtId="0" fontId="27" fillId="20" borderId="20" xfId="0" applyFont="1" applyFill="1" applyBorder="1" applyAlignment="1">
      <alignment/>
    </xf>
    <xf numFmtId="0" fontId="36" fillId="0" borderId="14" xfId="0" applyFont="1" applyBorder="1" applyAlignment="1">
      <alignment/>
    </xf>
    <xf numFmtId="2" fontId="2" fillId="20" borderId="10" xfId="0" applyNumberFormat="1" applyFont="1" applyFill="1" applyBorder="1" applyAlignment="1">
      <alignment/>
    </xf>
    <xf numFmtId="0" fontId="29" fillId="0" borderId="0" xfId="0" applyFont="1" applyAlignment="1">
      <alignment horizontal="left"/>
    </xf>
    <xf numFmtId="2" fontId="23" fillId="0" borderId="2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2" fontId="27" fillId="20" borderId="20" xfId="0" applyNumberFormat="1" applyFont="1" applyFill="1" applyBorder="1" applyAlignment="1">
      <alignment/>
    </xf>
    <xf numFmtId="0" fontId="27" fillId="20" borderId="10" xfId="0" applyFont="1" applyFill="1" applyBorder="1" applyAlignment="1">
      <alignment/>
    </xf>
    <xf numFmtId="2" fontId="23" fillId="0" borderId="10" xfId="0" applyNumberFormat="1" applyFont="1" applyBorder="1" applyAlignment="1">
      <alignment vertical="center"/>
    </xf>
    <xf numFmtId="0" fontId="38" fillId="0" borderId="21" xfId="0" applyFont="1" applyBorder="1" applyAlignment="1">
      <alignment wrapText="1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2" fontId="29" fillId="0" borderId="0" xfId="0" applyNumberFormat="1" applyFont="1" applyAlignment="1">
      <alignment vertical="center" wrapText="1"/>
    </xf>
    <xf numFmtId="0" fontId="39" fillId="0" borderId="10" xfId="0" applyFont="1" applyBorder="1" applyAlignment="1">
      <alignment/>
    </xf>
    <xf numFmtId="0" fontId="0" fillId="0" borderId="0" xfId="0" applyAlignment="1">
      <alignment horizontal="center"/>
    </xf>
    <xf numFmtId="0" fontId="27" fillId="24" borderId="20" xfId="0" applyFont="1" applyFill="1" applyBorder="1" applyAlignment="1">
      <alignment/>
    </xf>
    <xf numFmtId="0" fontId="23" fillId="0" borderId="18" xfId="0" applyFont="1" applyBorder="1" applyAlignment="1">
      <alignment horizontal="left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26" xfId="0" applyFont="1" applyBorder="1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2" fontId="39" fillId="0" borderId="10" xfId="0" applyNumberFormat="1" applyFont="1" applyBorder="1" applyAlignment="1">
      <alignment/>
    </xf>
    <xf numFmtId="2" fontId="41" fillId="0" borderId="0" xfId="0" applyNumberFormat="1" applyFont="1" applyAlignment="1">
      <alignment/>
    </xf>
    <xf numFmtId="2" fontId="23" fillId="24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" fillId="24" borderId="10" xfId="0" applyFont="1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3" fillId="0" borderId="21" xfId="0" applyFont="1" applyBorder="1" applyAlignment="1">
      <alignment/>
    </xf>
    <xf numFmtId="2" fontId="23" fillId="0" borderId="14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" fontId="23" fillId="20" borderId="20" xfId="0" applyNumberFormat="1" applyFont="1" applyFill="1" applyBorder="1" applyAlignment="1">
      <alignment/>
    </xf>
    <xf numFmtId="0" fontId="23" fillId="0" borderId="16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31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3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2" fontId="46" fillId="0" borderId="0" xfId="0" applyNumberFormat="1" applyFont="1" applyFill="1" applyBorder="1" applyAlignment="1">
      <alignment/>
    </xf>
    <xf numFmtId="0" fontId="37" fillId="0" borderId="32" xfId="0" applyFont="1" applyBorder="1" applyAlignment="1">
      <alignment/>
    </xf>
    <xf numFmtId="0" fontId="0" fillId="0" borderId="32" xfId="0" applyFont="1" applyBorder="1" applyAlignment="1">
      <alignment/>
    </xf>
    <xf numFmtId="2" fontId="37" fillId="0" borderId="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0" xfId="0" applyFont="1" applyAlignment="1">
      <alignment/>
    </xf>
    <xf numFmtId="2" fontId="37" fillId="0" borderId="14" xfId="0" applyNumberFormat="1" applyFont="1" applyBorder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0" fontId="34" fillId="20" borderId="2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2" fontId="47" fillId="0" borderId="0" xfId="0" applyNumberFormat="1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/>
    </xf>
    <xf numFmtId="2" fontId="37" fillId="0" borderId="26" xfId="0" applyNumberFormat="1" applyFont="1" applyBorder="1" applyAlignment="1">
      <alignment/>
    </xf>
    <xf numFmtId="2" fontId="37" fillId="0" borderId="20" xfId="0" applyNumberFormat="1" applyFont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/>
    </xf>
    <xf numFmtId="0" fontId="37" fillId="0" borderId="0" xfId="0" applyFont="1" applyFill="1" applyBorder="1" applyAlignment="1">
      <alignment/>
    </xf>
    <xf numFmtId="0" fontId="48" fillId="0" borderId="21" xfId="0" applyFont="1" applyBorder="1" applyAlignment="1">
      <alignment wrapText="1"/>
    </xf>
    <xf numFmtId="0" fontId="37" fillId="0" borderId="0" xfId="0" applyFont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24" borderId="10" xfId="0" applyFont="1" applyFill="1" applyBorder="1" applyAlignment="1">
      <alignment/>
    </xf>
    <xf numFmtId="0" fontId="37" fillId="0" borderId="10" xfId="0" applyFont="1" applyBorder="1" applyAlignment="1">
      <alignment horizontal="left"/>
    </xf>
    <xf numFmtId="0" fontId="37" fillId="0" borderId="14" xfId="0" applyFont="1" applyBorder="1" applyAlignment="1">
      <alignment/>
    </xf>
    <xf numFmtId="2" fontId="37" fillId="0" borderId="14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37" fillId="0" borderId="10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6" xfId="0" applyFont="1" applyBorder="1" applyAlignment="1">
      <alignment/>
    </xf>
    <xf numFmtId="2" fontId="37" fillId="0" borderId="20" xfId="0" applyNumberFormat="1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37" fillId="0" borderId="0" xfId="0" applyFont="1" applyAlignment="1">
      <alignment/>
    </xf>
    <xf numFmtId="2" fontId="37" fillId="0" borderId="26" xfId="0" applyNumberFormat="1" applyFont="1" applyBorder="1" applyAlignment="1">
      <alignment/>
    </xf>
    <xf numFmtId="0" fontId="37" fillId="0" borderId="10" xfId="0" applyFont="1" applyBorder="1" applyAlignment="1">
      <alignment horizontal="right"/>
    </xf>
    <xf numFmtId="2" fontId="37" fillId="0" borderId="10" xfId="0" applyNumberFormat="1" applyFont="1" applyBorder="1" applyAlignment="1">
      <alignment horizontal="right"/>
    </xf>
    <xf numFmtId="2" fontId="37" fillId="0" borderId="0" xfId="0" applyNumberFormat="1" applyFont="1" applyAlignment="1">
      <alignment/>
    </xf>
    <xf numFmtId="0" fontId="34" fillId="0" borderId="0" xfId="0" applyFont="1" applyAlignment="1">
      <alignment horizontal="left" vertical="justify"/>
    </xf>
    <xf numFmtId="2" fontId="26" fillId="0" borderId="0" xfId="0" applyNumberFormat="1" applyFont="1" applyAlignment="1">
      <alignment vertical="center" wrapText="1"/>
    </xf>
    <xf numFmtId="0" fontId="34" fillId="0" borderId="0" xfId="0" applyFont="1" applyAlignment="1">
      <alignment/>
    </xf>
    <xf numFmtId="0" fontId="50" fillId="0" borderId="0" xfId="0" applyFont="1" applyAlignment="1">
      <alignment/>
    </xf>
    <xf numFmtId="0" fontId="26" fillId="0" borderId="0" xfId="0" applyFont="1" applyAlignment="1">
      <alignment horizontal="left"/>
    </xf>
    <xf numFmtId="0" fontId="0" fillId="0" borderId="35" xfId="0" applyBorder="1" applyAlignment="1">
      <alignment horizontal="center"/>
    </xf>
    <xf numFmtId="0" fontId="27" fillId="20" borderId="17" xfId="0" applyFont="1" applyFill="1" applyBorder="1" applyAlignment="1">
      <alignment/>
    </xf>
    <xf numFmtId="0" fontId="27" fillId="20" borderId="18" xfId="0" applyFont="1" applyFill="1" applyBorder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2" fontId="27" fillId="20" borderId="18" xfId="0" applyNumberFormat="1" applyFont="1" applyFill="1" applyBorder="1" applyAlignment="1">
      <alignment/>
    </xf>
    <xf numFmtId="2" fontId="27" fillId="20" borderId="19" xfId="0" applyNumberFormat="1" applyFont="1" applyFill="1" applyBorder="1" applyAlignment="1">
      <alignment/>
    </xf>
    <xf numFmtId="0" fontId="49" fillId="2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49" fontId="37" fillId="0" borderId="20" xfId="0" applyNumberFormat="1" applyFont="1" applyBorder="1" applyAlignment="1">
      <alignment wrapText="1"/>
    </xf>
    <xf numFmtId="0" fontId="37" fillId="0" borderId="20" xfId="0" applyFont="1" applyBorder="1" applyAlignment="1">
      <alignment wrapText="1"/>
    </xf>
    <xf numFmtId="0" fontId="37" fillId="25" borderId="26" xfId="0" applyFont="1" applyFill="1" applyBorder="1" applyAlignment="1">
      <alignment/>
    </xf>
    <xf numFmtId="0" fontId="34" fillId="25" borderId="26" xfId="0" applyFont="1" applyFill="1" applyBorder="1" applyAlignment="1">
      <alignment/>
    </xf>
    <xf numFmtId="2" fontId="34" fillId="25" borderId="29" xfId="0" applyNumberFormat="1" applyFont="1" applyFill="1" applyBorder="1" applyAlignment="1">
      <alignment/>
    </xf>
    <xf numFmtId="0" fontId="25" fillId="25" borderId="26" xfId="0" applyFont="1" applyFill="1" applyBorder="1" applyAlignment="1">
      <alignment/>
    </xf>
    <xf numFmtId="2" fontId="49" fillId="25" borderId="29" xfId="0" applyNumberFormat="1" applyFont="1" applyFill="1" applyBorder="1" applyAlignment="1">
      <alignment/>
    </xf>
    <xf numFmtId="0" fontId="34" fillId="24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2" fontId="49" fillId="24" borderId="10" xfId="0" applyNumberFormat="1" applyFont="1" applyFill="1" applyBorder="1" applyAlignment="1">
      <alignment/>
    </xf>
    <xf numFmtId="0" fontId="34" fillId="25" borderId="31" xfId="0" applyFont="1" applyFill="1" applyBorder="1" applyAlignment="1">
      <alignment/>
    </xf>
    <xf numFmtId="0" fontId="34" fillId="25" borderId="10" xfId="0" applyFont="1" applyFill="1" applyBorder="1" applyAlignment="1">
      <alignment/>
    </xf>
    <xf numFmtId="0" fontId="25" fillId="25" borderId="10" xfId="0" applyFont="1" applyFill="1" applyBorder="1" applyAlignment="1">
      <alignment/>
    </xf>
    <xf numFmtId="2" fontId="49" fillId="25" borderId="10" xfId="0" applyNumberFormat="1" applyFont="1" applyFill="1" applyBorder="1" applyAlignment="1">
      <alignment/>
    </xf>
    <xf numFmtId="201" fontId="34" fillId="24" borderId="10" xfId="0" applyNumberFormat="1" applyFont="1" applyFill="1" applyBorder="1" applyAlignment="1">
      <alignment/>
    </xf>
    <xf numFmtId="202" fontId="34" fillId="24" borderId="10" xfId="0" applyNumberFormat="1" applyFont="1" applyFill="1" applyBorder="1" applyAlignment="1">
      <alignment/>
    </xf>
    <xf numFmtId="0" fontId="34" fillId="24" borderId="0" xfId="0" applyFont="1" applyFill="1" applyBorder="1" applyAlignment="1">
      <alignment/>
    </xf>
    <xf numFmtId="2" fontId="37" fillId="0" borderId="10" xfId="0" applyNumberFormat="1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29" xfId="0" applyFont="1" applyBorder="1" applyAlignment="1">
      <alignment/>
    </xf>
    <xf numFmtId="2" fontId="34" fillId="25" borderId="26" xfId="0" applyNumberFormat="1" applyFont="1" applyFill="1" applyBorder="1" applyAlignment="1">
      <alignment/>
    </xf>
    <xf numFmtId="2" fontId="49" fillId="25" borderId="38" xfId="0" applyNumberFormat="1" applyFont="1" applyFill="1" applyBorder="1" applyAlignment="1">
      <alignment/>
    </xf>
    <xf numFmtId="2" fontId="49" fillId="24" borderId="39" xfId="0" applyNumberFormat="1" applyFont="1" applyFill="1" applyBorder="1" applyAlignment="1">
      <alignment/>
    </xf>
    <xf numFmtId="2" fontId="49" fillId="25" borderId="39" xfId="0" applyNumberFormat="1" applyFont="1" applyFill="1" applyBorder="1" applyAlignment="1">
      <alignment/>
    </xf>
    <xf numFmtId="0" fontId="34" fillId="17" borderId="14" xfId="0" applyFont="1" applyFill="1" applyBorder="1" applyAlignment="1">
      <alignment/>
    </xf>
    <xf numFmtId="0" fontId="25" fillId="17" borderId="14" xfId="0" applyFont="1" applyFill="1" applyBorder="1" applyAlignment="1">
      <alignment/>
    </xf>
    <xf numFmtId="2" fontId="49" fillId="17" borderId="40" xfId="0" applyNumberFormat="1" applyFont="1" applyFill="1" applyBorder="1" applyAlignment="1">
      <alignment/>
    </xf>
    <xf numFmtId="0" fontId="34" fillId="17" borderId="41" xfId="0" applyFont="1" applyFill="1" applyBorder="1" applyAlignment="1">
      <alignment/>
    </xf>
    <xf numFmtId="2" fontId="49" fillId="17" borderId="42" xfId="0" applyNumberFormat="1" applyFont="1" applyFill="1" applyBorder="1" applyAlignment="1">
      <alignment/>
    </xf>
    <xf numFmtId="0" fontId="25" fillId="25" borderId="20" xfId="0" applyFont="1" applyFill="1" applyBorder="1" applyAlignment="1">
      <alignment/>
    </xf>
    <xf numFmtId="0" fontId="34" fillId="25" borderId="20" xfId="0" applyFont="1" applyFill="1" applyBorder="1" applyAlignment="1">
      <alignment/>
    </xf>
    <xf numFmtId="2" fontId="49" fillId="25" borderId="10" xfId="0" applyNumberFormat="1" applyFont="1" applyFill="1" applyBorder="1" applyAlignment="1">
      <alignment/>
    </xf>
    <xf numFmtId="0" fontId="25" fillId="25" borderId="10" xfId="0" applyFont="1" applyFill="1" applyBorder="1" applyAlignment="1">
      <alignment horizontal="left"/>
    </xf>
    <xf numFmtId="0" fontId="25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right"/>
    </xf>
    <xf numFmtId="2" fontId="25" fillId="25" borderId="1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58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43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2" fontId="59" fillId="0" borderId="1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right"/>
    </xf>
    <xf numFmtId="2" fontId="50" fillId="0" borderId="10" xfId="0" applyNumberFormat="1" applyFont="1" applyBorder="1" applyAlignment="1">
      <alignment horizontal="right"/>
    </xf>
    <xf numFmtId="0" fontId="50" fillId="24" borderId="10" xfId="0" applyFont="1" applyFill="1" applyBorder="1" applyAlignment="1">
      <alignment horizontal="left"/>
    </xf>
    <xf numFmtId="0" fontId="50" fillId="24" borderId="10" xfId="0" applyFont="1" applyFill="1" applyBorder="1" applyAlignment="1">
      <alignment horizontal="right"/>
    </xf>
    <xf numFmtId="2" fontId="50" fillId="24" borderId="10" xfId="0" applyNumberFormat="1" applyFont="1" applyFill="1" applyBorder="1" applyAlignment="1">
      <alignment horizontal="right"/>
    </xf>
    <xf numFmtId="0" fontId="60" fillId="4" borderId="35" xfId="0" applyFont="1" applyFill="1" applyBorder="1" applyAlignment="1">
      <alignment/>
    </xf>
    <xf numFmtId="0" fontId="43" fillId="4" borderId="36" xfId="0" applyFont="1" applyFill="1" applyBorder="1" applyAlignment="1">
      <alignment/>
    </xf>
    <xf numFmtId="0" fontId="60" fillId="4" borderId="36" xfId="0" applyFont="1" applyFill="1" applyBorder="1" applyAlignment="1">
      <alignment/>
    </xf>
    <xf numFmtId="2" fontId="60" fillId="4" borderId="36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58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justify"/>
    </xf>
    <xf numFmtId="0" fontId="2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3" fillId="0" borderId="29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0" fillId="0" borderId="43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view="pageBreakPreview" zoomScale="75" zoomScaleSheetLayoutView="75" workbookViewId="0" topLeftCell="A13">
      <selection activeCell="B72" sqref="B72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3" width="13.00390625" style="0" customWidth="1"/>
    <col min="4" max="4" width="11.28125" style="0" customWidth="1"/>
    <col min="5" max="5" width="12.140625" style="0" customWidth="1"/>
    <col min="6" max="6" width="11.421875" style="0" customWidth="1"/>
    <col min="7" max="7" width="9.57421875" style="0" customWidth="1"/>
    <col min="8" max="8" width="9.28125" style="0" customWidth="1"/>
    <col min="10" max="10" width="11.421875" style="0" customWidth="1"/>
    <col min="11" max="11" width="7.57421875" style="0" customWidth="1"/>
    <col min="12" max="12" width="11.140625" style="0" customWidth="1"/>
  </cols>
  <sheetData>
    <row r="1" spans="2:10" ht="20.25" customHeight="1">
      <c r="B1" s="5" t="s">
        <v>59</v>
      </c>
      <c r="C1" s="5" t="s">
        <v>182</v>
      </c>
      <c r="J1" t="s">
        <v>61</v>
      </c>
    </row>
    <row r="2" spans="2:9" ht="17.25" customHeight="1" thickBot="1">
      <c r="B2" s="1" t="s">
        <v>60</v>
      </c>
      <c r="D2" s="28"/>
      <c r="E2" s="28"/>
      <c r="F2" s="28"/>
      <c r="G2" s="28"/>
      <c r="H2" s="28"/>
      <c r="I2" t="s">
        <v>62</v>
      </c>
    </row>
    <row r="3" spans="2:9" ht="15" customHeight="1" thickBot="1">
      <c r="B3" s="2" t="s">
        <v>29</v>
      </c>
      <c r="C3" s="31">
        <v>2147486</v>
      </c>
      <c r="D3" s="4"/>
      <c r="I3" t="s">
        <v>63</v>
      </c>
    </row>
    <row r="4" spans="2:9" ht="18.75">
      <c r="B4" s="102" t="s">
        <v>509</v>
      </c>
      <c r="C4" s="30"/>
      <c r="D4" s="27"/>
      <c r="I4" t="s">
        <v>64</v>
      </c>
    </row>
    <row r="5" ht="12.75">
      <c r="B5" s="1" t="s">
        <v>65</v>
      </c>
    </row>
    <row r="6" spans="2:8" ht="22.5" customHeight="1">
      <c r="B6" s="1"/>
      <c r="C6" s="249" t="s">
        <v>13</v>
      </c>
      <c r="D6" s="249"/>
      <c r="E6" s="249"/>
      <c r="F6" s="249"/>
      <c r="G6" s="249"/>
      <c r="H6" s="249"/>
    </row>
    <row r="7" spans="2:11" ht="22.5" customHeight="1">
      <c r="B7" s="250" t="s">
        <v>14</v>
      </c>
      <c r="C7" s="250"/>
      <c r="D7" s="250"/>
      <c r="E7" s="250"/>
      <c r="F7" s="250"/>
      <c r="G7" s="250"/>
      <c r="H7" s="250"/>
      <c r="I7" s="250"/>
      <c r="J7" s="250"/>
      <c r="K7" s="250"/>
    </row>
    <row r="8" ht="12.75">
      <c r="B8" s="1"/>
    </row>
    <row r="9" spans="2:4" ht="20.25">
      <c r="B9" s="2" t="s">
        <v>15</v>
      </c>
      <c r="C9" s="5" t="s">
        <v>30</v>
      </c>
      <c r="D9" s="29" t="s">
        <v>183</v>
      </c>
    </row>
    <row r="10" spans="2:3" ht="18">
      <c r="B10" s="2"/>
      <c r="C10" s="5"/>
    </row>
    <row r="11" spans="4:7" ht="18">
      <c r="D11" s="6" t="s">
        <v>67</v>
      </c>
      <c r="G11" s="6"/>
    </row>
    <row r="12" spans="2:11" ht="14.25" customHeight="1">
      <c r="B12" s="2" t="s">
        <v>16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15"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1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3" ht="15">
      <c r="B15" s="2" t="s">
        <v>184</v>
      </c>
      <c r="C15" s="2"/>
    </row>
    <row r="16" spans="2:9" ht="15.75">
      <c r="B16" s="15" t="s">
        <v>185</v>
      </c>
      <c r="D16" t="s">
        <v>68</v>
      </c>
      <c r="I16" s="22" t="s">
        <v>188</v>
      </c>
    </row>
    <row r="17" spans="2:10" ht="12.75">
      <c r="B17" s="1" t="s">
        <v>186</v>
      </c>
      <c r="D17" s="90" t="s">
        <v>187</v>
      </c>
      <c r="G17" s="1"/>
      <c r="I17" s="1" t="s">
        <v>70</v>
      </c>
      <c r="J17" s="1"/>
    </row>
    <row r="18" spans="2:10" ht="12.75">
      <c r="B18" s="1"/>
      <c r="D18" s="90"/>
      <c r="G18" s="1"/>
      <c r="I18" s="1"/>
      <c r="J18" s="1"/>
    </row>
    <row r="20" spans="2:12" ht="18">
      <c r="B20" s="7" t="s">
        <v>189</v>
      </c>
      <c r="C20" s="5" t="s">
        <v>190</v>
      </c>
      <c r="D20" s="7"/>
      <c r="E20" s="7"/>
      <c r="G20" s="10" t="s">
        <v>32</v>
      </c>
      <c r="H20" s="7"/>
      <c r="I20" s="7"/>
      <c r="J20" s="7"/>
      <c r="K20" s="7"/>
      <c r="L20" s="7"/>
    </row>
    <row r="21" spans="2:12" ht="18">
      <c r="B21" s="10" t="s">
        <v>33</v>
      </c>
      <c r="C21" s="32" t="s">
        <v>191</v>
      </c>
      <c r="D21" s="10"/>
      <c r="E21" s="10"/>
      <c r="F21" s="7"/>
      <c r="G21" s="7"/>
      <c r="H21" s="251"/>
      <c r="I21" s="251"/>
      <c r="J21" s="251"/>
      <c r="K21" s="15"/>
      <c r="L21" s="7"/>
    </row>
    <row r="22" spans="2:12" ht="18">
      <c r="B22" s="7" t="s">
        <v>73</v>
      </c>
      <c r="C22" s="5" t="s">
        <v>192</v>
      </c>
      <c r="D22" s="5"/>
      <c r="E22" s="33"/>
      <c r="F22" s="15"/>
      <c r="G22" s="7"/>
      <c r="H22" s="7"/>
      <c r="I22" s="7"/>
      <c r="J22" s="7"/>
      <c r="K22" s="7"/>
      <c r="L22" s="7"/>
    </row>
    <row r="23" spans="2:12" ht="18">
      <c r="B23" s="26" t="s">
        <v>74</v>
      </c>
      <c r="C23" s="5" t="s">
        <v>192</v>
      </c>
      <c r="D23" s="5"/>
      <c r="E23" s="33"/>
      <c r="F23" s="15"/>
      <c r="G23" s="7"/>
      <c r="H23" s="7"/>
      <c r="I23" s="7"/>
      <c r="J23" s="7"/>
      <c r="K23" s="7"/>
      <c r="L23" s="7"/>
    </row>
    <row r="24" spans="2:12" ht="18" customHeight="1" thickBot="1">
      <c r="B24" s="7" t="s">
        <v>75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ht="16.5" customHeight="1">
      <c r="A25" s="9"/>
      <c r="B25" s="252" t="s">
        <v>18</v>
      </c>
      <c r="C25" s="252"/>
      <c r="D25" s="252" t="s">
        <v>21</v>
      </c>
      <c r="E25" s="252"/>
      <c r="F25" s="252" t="s">
        <v>24</v>
      </c>
      <c r="G25" s="252" t="s">
        <v>78</v>
      </c>
      <c r="H25" s="252"/>
      <c r="I25" s="252" t="s">
        <v>26</v>
      </c>
      <c r="J25" s="252"/>
      <c r="K25" s="252" t="s">
        <v>28</v>
      </c>
      <c r="L25" s="253"/>
      <c r="N25" s="65"/>
    </row>
    <row r="26" spans="1:12" ht="15" customHeight="1">
      <c r="A26" s="9"/>
      <c r="B26" s="245" t="s">
        <v>19</v>
      </c>
      <c r="C26" s="245" t="s">
        <v>20</v>
      </c>
      <c r="D26" s="245" t="s">
        <v>22</v>
      </c>
      <c r="E26" s="245" t="s">
        <v>23</v>
      </c>
      <c r="F26" s="245"/>
      <c r="G26" s="245" t="s">
        <v>25</v>
      </c>
      <c r="H26" s="245" t="s">
        <v>77</v>
      </c>
      <c r="I26" s="245"/>
      <c r="J26" s="245"/>
      <c r="K26" s="245"/>
      <c r="L26" s="254"/>
    </row>
    <row r="27" spans="1:12" ht="26.25" customHeight="1">
      <c r="A27" s="9"/>
      <c r="B27" s="245"/>
      <c r="C27" s="245"/>
      <c r="D27" s="245"/>
      <c r="E27" s="245"/>
      <c r="F27" s="245"/>
      <c r="G27" s="245"/>
      <c r="H27" s="245"/>
      <c r="I27" s="9" t="s">
        <v>79</v>
      </c>
      <c r="J27" s="9" t="s">
        <v>27</v>
      </c>
      <c r="K27" s="9" t="s">
        <v>79</v>
      </c>
      <c r="L27" s="20" t="s">
        <v>27</v>
      </c>
    </row>
    <row r="28" spans="1:12" ht="15.75" customHeight="1" thickBot="1">
      <c r="A28" s="92"/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2">
        <v>7</v>
      </c>
      <c r="H28" s="12">
        <v>8</v>
      </c>
      <c r="I28" s="12">
        <v>9</v>
      </c>
      <c r="J28" s="12">
        <v>10</v>
      </c>
      <c r="K28" s="12">
        <v>11</v>
      </c>
      <c r="L28" s="13">
        <v>12</v>
      </c>
    </row>
    <row r="29" spans="1:12" ht="18" customHeight="1">
      <c r="A29" s="14"/>
      <c r="B29" s="42" t="s">
        <v>57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8" customHeight="1">
      <c r="A30" s="34">
        <v>1</v>
      </c>
      <c r="B30" s="34" t="s">
        <v>40</v>
      </c>
      <c r="C30" s="34"/>
      <c r="D30" s="34"/>
      <c r="E30" s="34" t="s">
        <v>512</v>
      </c>
      <c r="F30" s="46">
        <f>L30/K30</f>
        <v>95</v>
      </c>
      <c r="G30" s="34"/>
      <c r="H30" s="34"/>
      <c r="I30" s="34">
        <v>3</v>
      </c>
      <c r="J30" s="34">
        <v>285</v>
      </c>
      <c r="K30" s="34">
        <v>3</v>
      </c>
      <c r="L30" s="34">
        <v>285</v>
      </c>
    </row>
    <row r="31" spans="1:12" ht="18" customHeight="1">
      <c r="A31" s="34">
        <v>2</v>
      </c>
      <c r="B31" s="34" t="s">
        <v>89</v>
      </c>
      <c r="C31" s="34"/>
      <c r="D31" s="34"/>
      <c r="E31" s="34" t="s">
        <v>512</v>
      </c>
      <c r="F31" s="46">
        <f>L31/K31</f>
        <v>5</v>
      </c>
      <c r="G31" s="34"/>
      <c r="H31" s="34"/>
      <c r="I31" s="34">
        <v>5</v>
      </c>
      <c r="J31" s="34">
        <v>25</v>
      </c>
      <c r="K31" s="34">
        <v>5</v>
      </c>
      <c r="L31" s="34">
        <v>25</v>
      </c>
    </row>
    <row r="32" spans="1:14" ht="23.25" customHeight="1" thickBot="1">
      <c r="A32" s="41"/>
      <c r="B32" s="41" t="s">
        <v>41</v>
      </c>
      <c r="C32" s="41"/>
      <c r="D32" s="41"/>
      <c r="E32" s="41"/>
      <c r="F32" s="47"/>
      <c r="G32" s="41"/>
      <c r="H32" s="41"/>
      <c r="I32" s="41">
        <f>SUM(I30:I31)</f>
        <v>8</v>
      </c>
      <c r="J32" s="41">
        <f>SUM(J30:J31)</f>
        <v>310</v>
      </c>
      <c r="K32" s="41">
        <f>SUM(K30:K31)</f>
        <v>8</v>
      </c>
      <c r="L32" s="41">
        <f>SUM(L30:L31)</f>
        <v>310</v>
      </c>
      <c r="N32" s="67"/>
    </row>
    <row r="33" spans="1:12" ht="18" customHeight="1" thickBot="1">
      <c r="A33" s="61"/>
      <c r="B33" s="38">
        <v>2</v>
      </c>
      <c r="C33" s="38">
        <v>3</v>
      </c>
      <c r="D33" s="38">
        <v>4</v>
      </c>
      <c r="E33" s="38">
        <v>5</v>
      </c>
      <c r="F33" s="38">
        <v>6</v>
      </c>
      <c r="G33" s="38">
        <v>7</v>
      </c>
      <c r="H33" s="38">
        <v>8</v>
      </c>
      <c r="I33" s="38">
        <v>11</v>
      </c>
      <c r="J33" s="39">
        <v>12</v>
      </c>
      <c r="K33" s="38">
        <v>11</v>
      </c>
      <c r="L33" s="39">
        <v>12</v>
      </c>
    </row>
    <row r="34" spans="1:12" ht="18" customHeight="1">
      <c r="A34" s="40">
        <v>3</v>
      </c>
      <c r="B34" s="40" t="s">
        <v>110</v>
      </c>
      <c r="C34" s="40"/>
      <c r="D34" s="40"/>
      <c r="E34" s="34" t="s">
        <v>512</v>
      </c>
      <c r="F34" s="46">
        <f aca="true" t="shared" si="0" ref="F34:F90">L34/K34</f>
        <v>44</v>
      </c>
      <c r="G34" s="40"/>
      <c r="H34" s="40"/>
      <c r="I34" s="40">
        <v>16</v>
      </c>
      <c r="J34" s="45">
        <v>704</v>
      </c>
      <c r="K34" s="40">
        <v>16</v>
      </c>
      <c r="L34" s="45">
        <v>704</v>
      </c>
    </row>
    <row r="35" spans="1:12" ht="18" customHeight="1">
      <c r="A35" s="34">
        <v>4</v>
      </c>
      <c r="B35" s="34" t="s">
        <v>111</v>
      </c>
      <c r="C35" s="34"/>
      <c r="D35" s="34"/>
      <c r="E35" s="34" t="s">
        <v>512</v>
      </c>
      <c r="F35" s="46">
        <f t="shared" si="0"/>
        <v>375</v>
      </c>
      <c r="G35" s="34"/>
      <c r="H35" s="34"/>
      <c r="I35" s="34">
        <v>1</v>
      </c>
      <c r="J35" s="46">
        <v>375</v>
      </c>
      <c r="K35" s="34">
        <v>1</v>
      </c>
      <c r="L35" s="46">
        <v>375</v>
      </c>
    </row>
    <row r="36" spans="1:12" ht="18" customHeight="1">
      <c r="A36" s="34">
        <v>5</v>
      </c>
      <c r="B36" s="34" t="s">
        <v>112</v>
      </c>
      <c r="C36" s="34"/>
      <c r="D36" s="34"/>
      <c r="E36" s="34" t="s">
        <v>512</v>
      </c>
      <c r="F36" s="46">
        <f t="shared" si="0"/>
        <v>30</v>
      </c>
      <c r="G36" s="34"/>
      <c r="H36" s="34"/>
      <c r="I36" s="40">
        <v>2</v>
      </c>
      <c r="J36" s="45">
        <v>60</v>
      </c>
      <c r="K36" s="40">
        <v>2</v>
      </c>
      <c r="L36" s="45">
        <v>60</v>
      </c>
    </row>
    <row r="37" spans="1:12" ht="18" customHeight="1">
      <c r="A37" s="40">
        <v>6</v>
      </c>
      <c r="B37" s="34" t="s">
        <v>113</v>
      </c>
      <c r="C37" s="34"/>
      <c r="D37" s="34"/>
      <c r="E37" s="34" t="s">
        <v>512</v>
      </c>
      <c r="F37" s="46">
        <f t="shared" si="0"/>
        <v>2</v>
      </c>
      <c r="G37" s="34"/>
      <c r="H37" s="34"/>
      <c r="I37" s="34">
        <v>2</v>
      </c>
      <c r="J37" s="46">
        <v>4</v>
      </c>
      <c r="K37" s="34">
        <v>2</v>
      </c>
      <c r="L37" s="46">
        <v>4</v>
      </c>
    </row>
    <row r="38" spans="1:12" ht="18" customHeight="1">
      <c r="A38" s="34">
        <v>7</v>
      </c>
      <c r="B38" s="34" t="s">
        <v>114</v>
      </c>
      <c r="C38" s="34"/>
      <c r="D38" s="34"/>
      <c r="E38" s="34" t="s">
        <v>512</v>
      </c>
      <c r="F38" s="46">
        <f t="shared" si="0"/>
        <v>48</v>
      </c>
      <c r="G38" s="34"/>
      <c r="H38" s="34"/>
      <c r="I38" s="40">
        <v>1</v>
      </c>
      <c r="J38" s="45">
        <v>48</v>
      </c>
      <c r="K38" s="40">
        <v>1</v>
      </c>
      <c r="L38" s="45">
        <v>48</v>
      </c>
    </row>
    <row r="39" spans="1:12" ht="18" customHeight="1">
      <c r="A39" s="34">
        <v>8</v>
      </c>
      <c r="B39" s="34" t="s">
        <v>115</v>
      </c>
      <c r="C39" s="34"/>
      <c r="D39" s="34"/>
      <c r="E39" s="34" t="s">
        <v>512</v>
      </c>
      <c r="F39" s="46">
        <f t="shared" si="0"/>
        <v>9</v>
      </c>
      <c r="G39" s="34"/>
      <c r="H39" s="34"/>
      <c r="I39" s="34">
        <v>7</v>
      </c>
      <c r="J39" s="46">
        <v>63</v>
      </c>
      <c r="K39" s="34">
        <v>7</v>
      </c>
      <c r="L39" s="46">
        <v>63</v>
      </c>
    </row>
    <row r="40" spans="1:12" ht="18" customHeight="1">
      <c r="A40" s="40">
        <v>9</v>
      </c>
      <c r="B40" s="34" t="s">
        <v>87</v>
      </c>
      <c r="C40" s="34"/>
      <c r="D40" s="34"/>
      <c r="E40" s="34" t="s">
        <v>512</v>
      </c>
      <c r="F40" s="46">
        <f t="shared" si="0"/>
        <v>100</v>
      </c>
      <c r="G40" s="34"/>
      <c r="H40" s="34"/>
      <c r="I40" s="40">
        <v>6</v>
      </c>
      <c r="J40" s="45">
        <v>600</v>
      </c>
      <c r="K40" s="40">
        <v>6</v>
      </c>
      <c r="L40" s="45">
        <v>600</v>
      </c>
    </row>
    <row r="41" spans="1:12" ht="18" customHeight="1">
      <c r="A41" s="34">
        <v>10</v>
      </c>
      <c r="B41" s="34" t="s">
        <v>116</v>
      </c>
      <c r="C41" s="34"/>
      <c r="D41" s="34"/>
      <c r="E41" s="34" t="s">
        <v>512</v>
      </c>
      <c r="F41" s="46">
        <f t="shared" si="0"/>
        <v>160</v>
      </c>
      <c r="G41" s="34"/>
      <c r="H41" s="34"/>
      <c r="I41" s="40">
        <v>2</v>
      </c>
      <c r="J41" s="46">
        <v>320</v>
      </c>
      <c r="K41" s="40">
        <v>2</v>
      </c>
      <c r="L41" s="46">
        <v>320</v>
      </c>
    </row>
    <row r="42" spans="1:12" ht="18" customHeight="1">
      <c r="A42" s="34">
        <v>11</v>
      </c>
      <c r="B42" s="34" t="s">
        <v>39</v>
      </c>
      <c r="C42" s="34"/>
      <c r="D42" s="34"/>
      <c r="E42" s="34" t="s">
        <v>512</v>
      </c>
      <c r="F42" s="46">
        <f t="shared" si="0"/>
        <v>96</v>
      </c>
      <c r="G42" s="34"/>
      <c r="H42" s="34"/>
      <c r="I42" s="34">
        <v>3</v>
      </c>
      <c r="J42" s="45">
        <v>288</v>
      </c>
      <c r="K42" s="34">
        <v>3</v>
      </c>
      <c r="L42" s="45">
        <v>288</v>
      </c>
    </row>
    <row r="43" spans="1:12" ht="18" customHeight="1">
      <c r="A43" s="40">
        <v>12</v>
      </c>
      <c r="B43" s="34" t="s">
        <v>117</v>
      </c>
      <c r="C43" s="34"/>
      <c r="D43" s="34"/>
      <c r="E43" s="34" t="s">
        <v>512</v>
      </c>
      <c r="F43" s="46">
        <f t="shared" si="0"/>
        <v>15</v>
      </c>
      <c r="G43" s="34"/>
      <c r="H43" s="34"/>
      <c r="I43" s="40">
        <v>1</v>
      </c>
      <c r="J43" s="46">
        <v>15</v>
      </c>
      <c r="K43" s="40">
        <v>1</v>
      </c>
      <c r="L43" s="46">
        <v>15</v>
      </c>
    </row>
    <row r="44" spans="1:12" ht="18" customHeight="1">
      <c r="A44" s="34">
        <v>13</v>
      </c>
      <c r="B44" s="34" t="s">
        <v>118</v>
      </c>
      <c r="C44" s="34"/>
      <c r="D44" s="34"/>
      <c r="E44" s="34" t="s">
        <v>512</v>
      </c>
      <c r="F44" s="46">
        <f t="shared" si="0"/>
        <v>65</v>
      </c>
      <c r="G44" s="34"/>
      <c r="H44" s="34"/>
      <c r="I44" s="34">
        <v>1</v>
      </c>
      <c r="J44" s="45">
        <v>65</v>
      </c>
      <c r="K44" s="34">
        <v>1</v>
      </c>
      <c r="L44" s="45">
        <v>65</v>
      </c>
    </row>
    <row r="45" spans="1:12" ht="18" customHeight="1">
      <c r="A45" s="34">
        <v>14</v>
      </c>
      <c r="B45" s="34" t="s">
        <v>119</v>
      </c>
      <c r="C45" s="34"/>
      <c r="D45" s="34"/>
      <c r="E45" s="34" t="s">
        <v>512</v>
      </c>
      <c r="F45" s="46">
        <f t="shared" si="0"/>
        <v>87</v>
      </c>
      <c r="G45" s="34"/>
      <c r="H45" s="34"/>
      <c r="I45" s="40">
        <v>1</v>
      </c>
      <c r="J45" s="46">
        <v>87</v>
      </c>
      <c r="K45" s="40">
        <v>1</v>
      </c>
      <c r="L45" s="46">
        <v>87</v>
      </c>
    </row>
    <row r="46" spans="1:12" ht="18" customHeight="1">
      <c r="A46" s="40">
        <v>15</v>
      </c>
      <c r="B46" s="34" t="s">
        <v>120</v>
      </c>
      <c r="C46" s="34"/>
      <c r="D46" s="34"/>
      <c r="E46" s="34" t="s">
        <v>512</v>
      </c>
      <c r="F46" s="46">
        <f t="shared" si="0"/>
        <v>12</v>
      </c>
      <c r="G46" s="34"/>
      <c r="H46" s="34"/>
      <c r="I46" s="34">
        <v>10</v>
      </c>
      <c r="J46" s="45">
        <v>120</v>
      </c>
      <c r="K46" s="34">
        <v>10</v>
      </c>
      <c r="L46" s="45">
        <v>120</v>
      </c>
    </row>
    <row r="47" spans="1:12" ht="18" customHeight="1">
      <c r="A47" s="34">
        <v>16</v>
      </c>
      <c r="B47" s="34" t="s">
        <v>121</v>
      </c>
      <c r="C47" s="34"/>
      <c r="D47" s="34"/>
      <c r="E47" s="34" t="s">
        <v>512</v>
      </c>
      <c r="F47" s="46">
        <f t="shared" si="0"/>
        <v>12</v>
      </c>
      <c r="G47" s="34"/>
      <c r="H47" s="34"/>
      <c r="I47" s="40">
        <v>6</v>
      </c>
      <c r="J47" s="46">
        <v>72</v>
      </c>
      <c r="K47" s="40">
        <v>6</v>
      </c>
      <c r="L47" s="46">
        <v>72</v>
      </c>
    </row>
    <row r="48" spans="1:12" ht="18" customHeight="1">
      <c r="A48" s="34">
        <v>17</v>
      </c>
      <c r="B48" s="34" t="s">
        <v>122</v>
      </c>
      <c r="C48" s="34"/>
      <c r="D48" s="34"/>
      <c r="E48" s="34" t="s">
        <v>512</v>
      </c>
      <c r="F48" s="46">
        <f t="shared" si="0"/>
        <v>37</v>
      </c>
      <c r="G48" s="34"/>
      <c r="H48" s="34"/>
      <c r="I48" s="40">
        <v>2</v>
      </c>
      <c r="J48" s="45">
        <v>74</v>
      </c>
      <c r="K48" s="40">
        <v>2</v>
      </c>
      <c r="L48" s="45">
        <v>74</v>
      </c>
    </row>
    <row r="49" spans="1:12" ht="18" customHeight="1">
      <c r="A49" s="40">
        <v>18</v>
      </c>
      <c r="B49" s="34" t="s">
        <v>123</v>
      </c>
      <c r="C49" s="34"/>
      <c r="D49" s="34"/>
      <c r="E49" s="34" t="s">
        <v>512</v>
      </c>
      <c r="F49" s="46">
        <f t="shared" si="0"/>
        <v>12</v>
      </c>
      <c r="G49" s="34"/>
      <c r="H49" s="34"/>
      <c r="I49" s="34">
        <v>5</v>
      </c>
      <c r="J49" s="46">
        <v>60</v>
      </c>
      <c r="K49" s="34">
        <v>5</v>
      </c>
      <c r="L49" s="46">
        <v>60</v>
      </c>
    </row>
    <row r="50" spans="1:12" ht="18" customHeight="1">
      <c r="A50" s="34">
        <v>19</v>
      </c>
      <c r="B50" s="34" t="s">
        <v>124</v>
      </c>
      <c r="C50" s="34"/>
      <c r="D50" s="34"/>
      <c r="E50" s="34" t="s">
        <v>512</v>
      </c>
      <c r="F50" s="46">
        <f t="shared" si="0"/>
        <v>140</v>
      </c>
      <c r="G50" s="34"/>
      <c r="H50" s="34"/>
      <c r="I50" s="40">
        <v>2</v>
      </c>
      <c r="J50" s="45">
        <v>280</v>
      </c>
      <c r="K50" s="40">
        <v>2</v>
      </c>
      <c r="L50" s="45">
        <v>280</v>
      </c>
    </row>
    <row r="51" spans="1:12" ht="18" customHeight="1">
      <c r="A51" s="34">
        <v>20</v>
      </c>
      <c r="B51" s="34" t="s">
        <v>125</v>
      </c>
      <c r="C51" s="34"/>
      <c r="D51" s="34"/>
      <c r="E51" s="34" t="s">
        <v>513</v>
      </c>
      <c r="F51" s="46">
        <f t="shared" si="0"/>
        <v>10</v>
      </c>
      <c r="G51" s="34"/>
      <c r="H51" s="34"/>
      <c r="I51" s="34">
        <v>44.7</v>
      </c>
      <c r="J51" s="46">
        <v>447</v>
      </c>
      <c r="K51" s="34">
        <v>44.7</v>
      </c>
      <c r="L51" s="46">
        <v>447</v>
      </c>
    </row>
    <row r="52" spans="1:12" ht="18" customHeight="1">
      <c r="A52" s="40">
        <v>21</v>
      </c>
      <c r="B52" s="34" t="s">
        <v>126</v>
      </c>
      <c r="C52" s="34"/>
      <c r="D52" s="34"/>
      <c r="E52" s="34" t="s">
        <v>513</v>
      </c>
      <c r="F52" s="46">
        <f t="shared" si="0"/>
        <v>15</v>
      </c>
      <c r="G52" s="34"/>
      <c r="H52" s="34"/>
      <c r="I52" s="40">
        <v>7.8</v>
      </c>
      <c r="J52" s="45">
        <v>117</v>
      </c>
      <c r="K52" s="40">
        <v>7.8</v>
      </c>
      <c r="L52" s="45">
        <v>117</v>
      </c>
    </row>
    <row r="53" spans="1:12" ht="18" customHeight="1">
      <c r="A53" s="34">
        <v>22</v>
      </c>
      <c r="B53" s="34" t="s">
        <v>127</v>
      </c>
      <c r="C53" s="34"/>
      <c r="D53" s="34"/>
      <c r="E53" s="34" t="s">
        <v>512</v>
      </c>
      <c r="F53" s="46">
        <f t="shared" si="0"/>
        <v>23</v>
      </c>
      <c r="G53" s="34"/>
      <c r="H53" s="34"/>
      <c r="I53" s="34">
        <v>1</v>
      </c>
      <c r="J53" s="46">
        <v>23</v>
      </c>
      <c r="K53" s="34">
        <v>1</v>
      </c>
      <c r="L53" s="46">
        <v>23</v>
      </c>
    </row>
    <row r="54" spans="1:12" ht="18" customHeight="1">
      <c r="A54" s="34">
        <v>23</v>
      </c>
      <c r="B54" s="34" t="s">
        <v>128</v>
      </c>
      <c r="C54" s="34"/>
      <c r="D54" s="34"/>
      <c r="E54" s="34" t="s">
        <v>512</v>
      </c>
      <c r="F54" s="46">
        <f t="shared" si="0"/>
        <v>97</v>
      </c>
      <c r="G54" s="34"/>
      <c r="H54" s="34"/>
      <c r="I54" s="40">
        <v>1</v>
      </c>
      <c r="J54" s="45">
        <v>97</v>
      </c>
      <c r="K54" s="40">
        <v>1</v>
      </c>
      <c r="L54" s="45">
        <v>97</v>
      </c>
    </row>
    <row r="55" spans="1:12" ht="18" customHeight="1">
      <c r="A55" s="40">
        <v>24</v>
      </c>
      <c r="B55" s="34" t="s">
        <v>129</v>
      </c>
      <c r="C55" s="34"/>
      <c r="D55" s="34"/>
      <c r="E55" s="34" t="s">
        <v>512</v>
      </c>
      <c r="F55" s="46">
        <f t="shared" si="0"/>
        <v>30</v>
      </c>
      <c r="G55" s="34"/>
      <c r="H55" s="34"/>
      <c r="I55" s="40">
        <v>2</v>
      </c>
      <c r="J55" s="45">
        <v>60</v>
      </c>
      <c r="K55" s="40">
        <v>2</v>
      </c>
      <c r="L55" s="45">
        <v>60</v>
      </c>
    </row>
    <row r="56" spans="1:12" ht="18" customHeight="1">
      <c r="A56" s="34">
        <v>25</v>
      </c>
      <c r="B56" s="35" t="s">
        <v>130</v>
      </c>
      <c r="C56" s="36"/>
      <c r="D56" s="36"/>
      <c r="E56" s="34" t="s">
        <v>512</v>
      </c>
      <c r="F56" s="46">
        <f t="shared" si="0"/>
        <v>188</v>
      </c>
      <c r="G56" s="36"/>
      <c r="H56" s="36"/>
      <c r="I56" s="34">
        <v>1</v>
      </c>
      <c r="J56" s="46">
        <v>188</v>
      </c>
      <c r="K56" s="34">
        <v>1</v>
      </c>
      <c r="L56" s="46">
        <v>188</v>
      </c>
    </row>
    <row r="57" spans="1:12" ht="18" customHeight="1">
      <c r="A57" s="40">
        <v>26</v>
      </c>
      <c r="B57" s="34" t="s">
        <v>131</v>
      </c>
      <c r="C57" s="34"/>
      <c r="D57" s="34"/>
      <c r="E57" s="34" t="s">
        <v>512</v>
      </c>
      <c r="F57" s="46">
        <f t="shared" si="0"/>
        <v>160</v>
      </c>
      <c r="G57" s="34"/>
      <c r="H57" s="34"/>
      <c r="I57" s="40">
        <v>12</v>
      </c>
      <c r="J57" s="45">
        <v>1920</v>
      </c>
      <c r="K57" s="40">
        <v>12</v>
      </c>
      <c r="L57" s="45">
        <v>1920</v>
      </c>
    </row>
    <row r="58" spans="1:12" ht="18" customHeight="1">
      <c r="A58" s="34">
        <v>27</v>
      </c>
      <c r="B58" s="34" t="s">
        <v>132</v>
      </c>
      <c r="C58" s="34"/>
      <c r="D58" s="34"/>
      <c r="E58" s="34" t="s">
        <v>512</v>
      </c>
      <c r="F58" s="46">
        <f t="shared" si="0"/>
        <v>15</v>
      </c>
      <c r="G58" s="34"/>
      <c r="H58" s="34"/>
      <c r="I58" s="34">
        <v>1</v>
      </c>
      <c r="J58" s="46">
        <v>15</v>
      </c>
      <c r="K58" s="34">
        <v>1</v>
      </c>
      <c r="L58" s="46">
        <v>15</v>
      </c>
    </row>
    <row r="59" spans="1:12" ht="18" customHeight="1">
      <c r="A59" s="34">
        <v>28</v>
      </c>
      <c r="B59" s="34" t="s">
        <v>133</v>
      </c>
      <c r="C59" s="34"/>
      <c r="D59" s="34"/>
      <c r="E59" s="34" t="s">
        <v>512</v>
      </c>
      <c r="F59" s="46">
        <f t="shared" si="0"/>
        <v>180</v>
      </c>
      <c r="G59" s="34"/>
      <c r="H59" s="34"/>
      <c r="I59" s="40">
        <v>1</v>
      </c>
      <c r="J59" s="45">
        <v>180</v>
      </c>
      <c r="K59" s="40">
        <v>1</v>
      </c>
      <c r="L59" s="45">
        <v>180</v>
      </c>
    </row>
    <row r="60" spans="1:12" ht="18" customHeight="1">
      <c r="A60" s="40">
        <v>29</v>
      </c>
      <c r="B60" s="34" t="s">
        <v>134</v>
      </c>
      <c r="C60" s="34"/>
      <c r="D60" s="34"/>
      <c r="E60" s="34" t="s">
        <v>512</v>
      </c>
      <c r="F60" s="46">
        <f t="shared" si="0"/>
        <v>5</v>
      </c>
      <c r="G60" s="34"/>
      <c r="H60" s="34"/>
      <c r="I60" s="34">
        <v>12</v>
      </c>
      <c r="J60" s="46">
        <v>60</v>
      </c>
      <c r="K60" s="34">
        <v>12</v>
      </c>
      <c r="L60" s="46">
        <v>60</v>
      </c>
    </row>
    <row r="61" spans="1:12" ht="18" customHeight="1">
      <c r="A61" s="34">
        <v>30</v>
      </c>
      <c r="B61" s="34" t="s">
        <v>135</v>
      </c>
      <c r="C61" s="34"/>
      <c r="D61" s="34"/>
      <c r="E61" s="34" t="s">
        <v>512</v>
      </c>
      <c r="F61" s="46">
        <f t="shared" si="0"/>
        <v>100</v>
      </c>
      <c r="G61" s="34"/>
      <c r="H61" s="34"/>
      <c r="I61" s="40">
        <v>12</v>
      </c>
      <c r="J61" s="45">
        <v>1200</v>
      </c>
      <c r="K61" s="40">
        <v>12</v>
      </c>
      <c r="L61" s="45">
        <v>1200</v>
      </c>
    </row>
    <row r="62" spans="1:12" ht="25.5" customHeight="1" thickBot="1">
      <c r="A62" s="41"/>
      <c r="B62" s="41" t="s">
        <v>41</v>
      </c>
      <c r="C62" s="41"/>
      <c r="D62" s="41"/>
      <c r="E62" s="41"/>
      <c r="F62" s="88"/>
      <c r="G62" s="41"/>
      <c r="H62" s="41"/>
      <c r="I62" s="41">
        <f>SUM(I34:I61)</f>
        <v>163.5</v>
      </c>
      <c r="J62" s="47">
        <f>SUM(J34:J61)</f>
        <v>7542</v>
      </c>
      <c r="K62" s="41">
        <f>SUM(K34:K61)</f>
        <v>163.5</v>
      </c>
      <c r="L62" s="47">
        <f>SUM(L34:L61)</f>
        <v>7542</v>
      </c>
    </row>
    <row r="63" spans="1:12" ht="18" customHeight="1" thickBot="1">
      <c r="A63" s="61"/>
      <c r="B63" s="38">
        <v>2</v>
      </c>
      <c r="C63" s="38">
        <v>3</v>
      </c>
      <c r="D63" s="38">
        <v>4</v>
      </c>
      <c r="E63" s="87">
        <v>5</v>
      </c>
      <c r="F63" s="89">
        <v>4</v>
      </c>
      <c r="G63" s="61">
        <v>7</v>
      </c>
      <c r="H63" s="38">
        <v>8</v>
      </c>
      <c r="I63" s="38">
        <v>11</v>
      </c>
      <c r="J63" s="39">
        <v>12</v>
      </c>
      <c r="K63" s="38">
        <v>11</v>
      </c>
      <c r="L63" s="39">
        <v>12</v>
      </c>
    </row>
    <row r="64" spans="1:12" ht="18" customHeight="1">
      <c r="A64" s="34">
        <v>31</v>
      </c>
      <c r="B64" s="34" t="s">
        <v>136</v>
      </c>
      <c r="C64" s="34"/>
      <c r="D64" s="34"/>
      <c r="E64" s="34" t="s">
        <v>512</v>
      </c>
      <c r="F64" s="76">
        <f t="shared" si="0"/>
        <v>172</v>
      </c>
      <c r="G64" s="34"/>
      <c r="H64" s="34"/>
      <c r="I64" s="34">
        <v>1</v>
      </c>
      <c r="J64" s="46">
        <v>172</v>
      </c>
      <c r="K64" s="34">
        <v>1</v>
      </c>
      <c r="L64" s="46">
        <v>172</v>
      </c>
    </row>
    <row r="65" spans="1:12" ht="18" customHeight="1">
      <c r="A65" s="34">
        <v>32</v>
      </c>
      <c r="B65" s="34" t="s">
        <v>39</v>
      </c>
      <c r="C65" s="34"/>
      <c r="D65" s="34"/>
      <c r="E65" s="34" t="s">
        <v>512</v>
      </c>
      <c r="F65" s="46">
        <f t="shared" si="0"/>
        <v>121</v>
      </c>
      <c r="G65" s="34"/>
      <c r="H65" s="34"/>
      <c r="I65" s="34">
        <v>1</v>
      </c>
      <c r="J65" s="46">
        <v>121</v>
      </c>
      <c r="K65" s="34">
        <v>1</v>
      </c>
      <c r="L65" s="46">
        <v>121</v>
      </c>
    </row>
    <row r="66" spans="1:12" ht="18" customHeight="1">
      <c r="A66" s="34">
        <v>33</v>
      </c>
      <c r="B66" s="34" t="s">
        <v>40</v>
      </c>
      <c r="C66" s="34"/>
      <c r="D66" s="34"/>
      <c r="E66" s="34" t="s">
        <v>512</v>
      </c>
      <c r="F66" s="46">
        <f t="shared" si="0"/>
        <v>236</v>
      </c>
      <c r="G66" s="34"/>
      <c r="H66" s="34"/>
      <c r="I66" s="34">
        <v>1</v>
      </c>
      <c r="J66" s="46">
        <v>236</v>
      </c>
      <c r="K66" s="34">
        <v>1</v>
      </c>
      <c r="L66" s="46">
        <v>236</v>
      </c>
    </row>
    <row r="67" spans="1:12" ht="18" customHeight="1">
      <c r="A67" s="34">
        <v>34</v>
      </c>
      <c r="B67" s="34" t="s">
        <v>137</v>
      </c>
      <c r="C67" s="34"/>
      <c r="D67" s="34"/>
      <c r="E67" s="34" t="s">
        <v>512</v>
      </c>
      <c r="F67" s="46">
        <f t="shared" si="0"/>
        <v>21</v>
      </c>
      <c r="G67" s="34"/>
      <c r="H67" s="34"/>
      <c r="I67" s="34">
        <v>1</v>
      </c>
      <c r="J67" s="46">
        <v>21</v>
      </c>
      <c r="K67" s="34">
        <v>1</v>
      </c>
      <c r="L67" s="46">
        <v>21</v>
      </c>
    </row>
    <row r="68" spans="1:12" ht="18" customHeight="1">
      <c r="A68" s="34">
        <v>35</v>
      </c>
      <c r="B68" s="34" t="s">
        <v>138</v>
      </c>
      <c r="C68" s="34"/>
      <c r="D68" s="34"/>
      <c r="E68" s="34" t="s">
        <v>512</v>
      </c>
      <c r="F68" s="46">
        <f t="shared" si="0"/>
        <v>245</v>
      </c>
      <c r="G68" s="34"/>
      <c r="H68" s="34"/>
      <c r="I68" s="34">
        <v>3</v>
      </c>
      <c r="J68" s="46">
        <v>735</v>
      </c>
      <c r="K68" s="34">
        <v>3</v>
      </c>
      <c r="L68" s="46">
        <v>735</v>
      </c>
    </row>
    <row r="69" spans="1:12" ht="18" customHeight="1">
      <c r="A69" s="34">
        <v>36</v>
      </c>
      <c r="B69" s="34" t="s">
        <v>139</v>
      </c>
      <c r="C69" s="34"/>
      <c r="D69" s="34"/>
      <c r="E69" s="34" t="s">
        <v>512</v>
      </c>
      <c r="F69" s="46">
        <f t="shared" si="0"/>
        <v>160</v>
      </c>
      <c r="G69" s="34"/>
      <c r="H69" s="34"/>
      <c r="I69" s="34">
        <v>1</v>
      </c>
      <c r="J69" s="46">
        <v>160</v>
      </c>
      <c r="K69" s="34">
        <v>1</v>
      </c>
      <c r="L69" s="46">
        <v>160</v>
      </c>
    </row>
    <row r="70" spans="1:12" ht="18" customHeight="1">
      <c r="A70" s="34">
        <v>37</v>
      </c>
      <c r="B70" s="34" t="s">
        <v>140</v>
      </c>
      <c r="C70" s="34"/>
      <c r="D70" s="34"/>
      <c r="E70" s="34" t="s">
        <v>512</v>
      </c>
      <c r="F70" s="46">
        <f t="shared" si="0"/>
        <v>139</v>
      </c>
      <c r="G70" s="34"/>
      <c r="H70" s="34"/>
      <c r="I70" s="34">
        <v>1</v>
      </c>
      <c r="J70" s="46">
        <v>139</v>
      </c>
      <c r="K70" s="34">
        <v>1</v>
      </c>
      <c r="L70" s="46">
        <v>139</v>
      </c>
    </row>
    <row r="71" spans="1:12" ht="18" customHeight="1">
      <c r="A71" s="34">
        <v>38</v>
      </c>
      <c r="B71" s="34" t="s">
        <v>141</v>
      </c>
      <c r="C71" s="34"/>
      <c r="D71" s="34"/>
      <c r="E71" s="34" t="s">
        <v>512</v>
      </c>
      <c r="F71" s="46">
        <f t="shared" si="0"/>
        <v>90.2</v>
      </c>
      <c r="G71" s="34"/>
      <c r="H71" s="34"/>
      <c r="I71" s="34">
        <v>5</v>
      </c>
      <c r="J71" s="46">
        <v>451</v>
      </c>
      <c r="K71" s="34">
        <v>5</v>
      </c>
      <c r="L71" s="46">
        <v>451</v>
      </c>
    </row>
    <row r="72" spans="1:12" ht="18" customHeight="1">
      <c r="A72" s="34">
        <v>39</v>
      </c>
      <c r="B72" s="34" t="s">
        <v>510</v>
      </c>
      <c r="C72" s="34"/>
      <c r="D72" s="34"/>
      <c r="E72" s="34" t="s">
        <v>512</v>
      </c>
      <c r="F72" s="46">
        <f t="shared" si="0"/>
        <v>2</v>
      </c>
      <c r="G72" s="34"/>
      <c r="H72" s="34"/>
      <c r="I72" s="34">
        <v>30</v>
      </c>
      <c r="J72" s="46">
        <v>60</v>
      </c>
      <c r="K72" s="34">
        <v>30</v>
      </c>
      <c r="L72" s="46">
        <v>60</v>
      </c>
    </row>
    <row r="73" spans="1:12" ht="18" customHeight="1">
      <c r="A73" s="34">
        <v>40</v>
      </c>
      <c r="B73" s="34" t="s">
        <v>511</v>
      </c>
      <c r="C73" s="34"/>
      <c r="D73" s="34"/>
      <c r="E73" s="34" t="s">
        <v>512</v>
      </c>
      <c r="F73" s="46">
        <f t="shared" si="0"/>
        <v>2</v>
      </c>
      <c r="G73" s="34"/>
      <c r="H73" s="34"/>
      <c r="I73" s="34">
        <v>20</v>
      </c>
      <c r="J73" s="46">
        <v>40</v>
      </c>
      <c r="K73" s="34">
        <v>20</v>
      </c>
      <c r="L73" s="46">
        <v>40</v>
      </c>
    </row>
    <row r="74" spans="1:12" ht="18" customHeight="1">
      <c r="A74" s="34">
        <v>41</v>
      </c>
      <c r="B74" s="34" t="s">
        <v>142</v>
      </c>
      <c r="C74" s="34"/>
      <c r="D74" s="34"/>
      <c r="E74" s="34" t="s">
        <v>512</v>
      </c>
      <c r="F74" s="46">
        <f t="shared" si="0"/>
        <v>3</v>
      </c>
      <c r="G74" s="34"/>
      <c r="H74" s="34"/>
      <c r="I74" s="34">
        <v>2</v>
      </c>
      <c r="J74" s="46">
        <v>6</v>
      </c>
      <c r="K74" s="34">
        <v>2</v>
      </c>
      <c r="L74" s="46">
        <v>6</v>
      </c>
    </row>
    <row r="75" spans="1:12" ht="18" customHeight="1">
      <c r="A75" s="34">
        <v>42</v>
      </c>
      <c r="B75" s="34" t="s">
        <v>36</v>
      </c>
      <c r="C75" s="34"/>
      <c r="D75" s="34"/>
      <c r="E75" s="34" t="s">
        <v>512</v>
      </c>
      <c r="F75" s="46">
        <f t="shared" si="0"/>
        <v>15</v>
      </c>
      <c r="G75" s="34"/>
      <c r="H75" s="34"/>
      <c r="I75" s="34">
        <v>11</v>
      </c>
      <c r="J75" s="46">
        <v>165</v>
      </c>
      <c r="K75" s="34">
        <v>11</v>
      </c>
      <c r="L75" s="46">
        <v>165</v>
      </c>
    </row>
    <row r="76" spans="1:12" ht="18" customHeight="1">
      <c r="A76" s="34">
        <v>43</v>
      </c>
      <c r="B76" s="34" t="s">
        <v>143</v>
      </c>
      <c r="C76" s="34"/>
      <c r="D76" s="34"/>
      <c r="E76" s="34" t="s">
        <v>512</v>
      </c>
      <c r="F76" s="46">
        <f t="shared" si="0"/>
        <v>550</v>
      </c>
      <c r="G76" s="34"/>
      <c r="H76" s="34"/>
      <c r="I76" s="34">
        <v>1</v>
      </c>
      <c r="J76" s="46">
        <v>550</v>
      </c>
      <c r="K76" s="34">
        <v>1</v>
      </c>
      <c r="L76" s="46">
        <v>550</v>
      </c>
    </row>
    <row r="77" spans="1:12" ht="18" customHeight="1">
      <c r="A77" s="34">
        <v>44</v>
      </c>
      <c r="B77" s="34" t="s">
        <v>144</v>
      </c>
      <c r="C77" s="34"/>
      <c r="D77" s="34"/>
      <c r="E77" s="34" t="s">
        <v>512</v>
      </c>
      <c r="F77" s="46">
        <f t="shared" si="0"/>
        <v>40</v>
      </c>
      <c r="G77" s="34"/>
      <c r="H77" s="34"/>
      <c r="I77" s="34">
        <v>1</v>
      </c>
      <c r="J77" s="46">
        <v>40</v>
      </c>
      <c r="K77" s="34">
        <v>1</v>
      </c>
      <c r="L77" s="46">
        <v>40</v>
      </c>
    </row>
    <row r="78" spans="1:12" ht="18" customHeight="1">
      <c r="A78" s="34">
        <v>45</v>
      </c>
      <c r="B78" s="34" t="s">
        <v>145</v>
      </c>
      <c r="C78" s="34"/>
      <c r="D78" s="34"/>
      <c r="E78" s="34" t="s">
        <v>512</v>
      </c>
      <c r="F78" s="46">
        <f t="shared" si="0"/>
        <v>50</v>
      </c>
      <c r="G78" s="34"/>
      <c r="H78" s="34"/>
      <c r="I78" s="34">
        <v>1</v>
      </c>
      <c r="J78" s="46">
        <v>50</v>
      </c>
      <c r="K78" s="34">
        <v>1</v>
      </c>
      <c r="L78" s="46">
        <v>50</v>
      </c>
    </row>
    <row r="79" spans="1:12" ht="18" customHeight="1">
      <c r="A79" s="34">
        <v>46</v>
      </c>
      <c r="B79" s="34" t="s">
        <v>146</v>
      </c>
      <c r="C79" s="34"/>
      <c r="D79" s="34"/>
      <c r="E79" s="34" t="s">
        <v>512</v>
      </c>
      <c r="F79" s="46">
        <f t="shared" si="0"/>
        <v>9</v>
      </c>
      <c r="G79" s="34"/>
      <c r="H79" s="34"/>
      <c r="I79" s="34">
        <v>5</v>
      </c>
      <c r="J79" s="46">
        <v>45</v>
      </c>
      <c r="K79" s="34">
        <v>5</v>
      </c>
      <c r="L79" s="46">
        <v>45</v>
      </c>
    </row>
    <row r="80" spans="1:12" ht="18" customHeight="1">
      <c r="A80" s="34">
        <v>47</v>
      </c>
      <c r="B80" s="34" t="s">
        <v>147</v>
      </c>
      <c r="C80" s="34"/>
      <c r="D80" s="34"/>
      <c r="E80" s="34" t="s">
        <v>512</v>
      </c>
      <c r="F80" s="46">
        <f t="shared" si="0"/>
        <v>369</v>
      </c>
      <c r="G80" s="34"/>
      <c r="H80" s="34"/>
      <c r="I80" s="34">
        <v>6</v>
      </c>
      <c r="J80" s="46">
        <v>2214</v>
      </c>
      <c r="K80" s="34">
        <v>6</v>
      </c>
      <c r="L80" s="46">
        <v>2214</v>
      </c>
    </row>
    <row r="81" spans="1:12" ht="18" customHeight="1">
      <c r="A81" s="34">
        <v>48</v>
      </c>
      <c r="B81" s="34" t="s">
        <v>148</v>
      </c>
      <c r="C81" s="34"/>
      <c r="D81" s="34"/>
      <c r="E81" s="34" t="s">
        <v>512</v>
      </c>
      <c r="F81" s="46">
        <f t="shared" si="0"/>
        <v>230</v>
      </c>
      <c r="G81" s="34"/>
      <c r="H81" s="34"/>
      <c r="I81" s="34">
        <v>2</v>
      </c>
      <c r="J81" s="46">
        <v>460</v>
      </c>
      <c r="K81" s="34">
        <v>2</v>
      </c>
      <c r="L81" s="46">
        <v>460</v>
      </c>
    </row>
    <row r="82" spans="1:12" ht="18" customHeight="1">
      <c r="A82" s="34">
        <v>49</v>
      </c>
      <c r="B82" s="34" t="s">
        <v>36</v>
      </c>
      <c r="C82" s="34"/>
      <c r="D82" s="34"/>
      <c r="E82" s="34" t="s">
        <v>512</v>
      </c>
      <c r="F82" s="46">
        <f t="shared" si="0"/>
        <v>150</v>
      </c>
      <c r="G82" s="34"/>
      <c r="H82" s="34"/>
      <c r="I82" s="34">
        <v>20</v>
      </c>
      <c r="J82" s="46">
        <v>3000</v>
      </c>
      <c r="K82" s="34">
        <v>20</v>
      </c>
      <c r="L82" s="46">
        <v>3000</v>
      </c>
    </row>
    <row r="83" spans="1:12" ht="18" customHeight="1">
      <c r="A83" s="34">
        <v>50</v>
      </c>
      <c r="B83" s="34" t="s">
        <v>149</v>
      </c>
      <c r="C83" s="34"/>
      <c r="D83" s="34"/>
      <c r="E83" s="34" t="s">
        <v>512</v>
      </c>
      <c r="F83" s="46">
        <f t="shared" si="0"/>
        <v>80</v>
      </c>
      <c r="G83" s="34"/>
      <c r="H83" s="34"/>
      <c r="I83" s="34">
        <v>5</v>
      </c>
      <c r="J83" s="46">
        <v>400</v>
      </c>
      <c r="K83" s="34">
        <v>5</v>
      </c>
      <c r="L83" s="46">
        <v>400</v>
      </c>
    </row>
    <row r="84" spans="1:12" ht="18" customHeight="1">
      <c r="A84" s="34">
        <v>51</v>
      </c>
      <c r="B84" s="34" t="s">
        <v>150</v>
      </c>
      <c r="C84" s="34"/>
      <c r="D84" s="34"/>
      <c r="E84" s="34" t="s">
        <v>512</v>
      </c>
      <c r="F84" s="46">
        <f t="shared" si="0"/>
        <v>72</v>
      </c>
      <c r="G84" s="34"/>
      <c r="H84" s="34"/>
      <c r="I84" s="34">
        <v>5</v>
      </c>
      <c r="J84" s="46">
        <v>360</v>
      </c>
      <c r="K84" s="34">
        <v>5</v>
      </c>
      <c r="L84" s="46">
        <v>360</v>
      </c>
    </row>
    <row r="85" spans="1:12" ht="18" customHeight="1">
      <c r="A85" s="34">
        <v>52</v>
      </c>
      <c r="B85" s="34" t="s">
        <v>138</v>
      </c>
      <c r="C85" s="34"/>
      <c r="D85" s="34"/>
      <c r="E85" s="34" t="s">
        <v>512</v>
      </c>
      <c r="F85" s="46">
        <f t="shared" si="0"/>
        <v>309</v>
      </c>
      <c r="G85" s="34"/>
      <c r="H85" s="34"/>
      <c r="I85" s="34">
        <v>4</v>
      </c>
      <c r="J85" s="46">
        <v>1236</v>
      </c>
      <c r="K85" s="34">
        <v>4</v>
      </c>
      <c r="L85" s="46">
        <v>1236</v>
      </c>
    </row>
    <row r="86" spans="1:12" ht="18" customHeight="1">
      <c r="A86" s="34">
        <v>53</v>
      </c>
      <c r="B86" s="34" t="s">
        <v>151</v>
      </c>
      <c r="C86" s="34"/>
      <c r="D86" s="34"/>
      <c r="E86" s="34" t="s">
        <v>512</v>
      </c>
      <c r="F86" s="46">
        <f t="shared" si="0"/>
        <v>52</v>
      </c>
      <c r="G86" s="34"/>
      <c r="H86" s="34"/>
      <c r="I86" s="34">
        <v>1</v>
      </c>
      <c r="J86" s="46">
        <v>52</v>
      </c>
      <c r="K86" s="34">
        <v>1</v>
      </c>
      <c r="L86" s="46">
        <v>52</v>
      </c>
    </row>
    <row r="87" spans="1:12" ht="18" customHeight="1">
      <c r="A87" s="34">
        <v>54</v>
      </c>
      <c r="B87" s="34" t="s">
        <v>152</v>
      </c>
      <c r="C87" s="34"/>
      <c r="D87" s="34"/>
      <c r="E87" s="34" t="s">
        <v>512</v>
      </c>
      <c r="F87" s="46">
        <f t="shared" si="0"/>
        <v>440</v>
      </c>
      <c r="G87" s="34"/>
      <c r="H87" s="34"/>
      <c r="I87" s="34">
        <v>1</v>
      </c>
      <c r="J87" s="46">
        <v>440</v>
      </c>
      <c r="K87" s="34">
        <v>1</v>
      </c>
      <c r="L87" s="46">
        <v>440</v>
      </c>
    </row>
    <row r="88" spans="1:12" ht="18" customHeight="1">
      <c r="A88" s="34">
        <v>55</v>
      </c>
      <c r="B88" s="34" t="s">
        <v>98</v>
      </c>
      <c r="C88" s="34"/>
      <c r="D88" s="34"/>
      <c r="E88" s="34" t="s">
        <v>512</v>
      </c>
      <c r="F88" s="46">
        <f t="shared" si="0"/>
        <v>600</v>
      </c>
      <c r="G88" s="34"/>
      <c r="H88" s="34"/>
      <c r="I88" s="34">
        <v>1</v>
      </c>
      <c r="J88" s="46">
        <v>600</v>
      </c>
      <c r="K88" s="34">
        <v>1</v>
      </c>
      <c r="L88" s="46">
        <v>600</v>
      </c>
    </row>
    <row r="89" spans="1:14" ht="18" customHeight="1">
      <c r="A89" s="34">
        <v>56</v>
      </c>
      <c r="B89" s="34" t="s">
        <v>153</v>
      </c>
      <c r="C89" s="34"/>
      <c r="D89" s="34"/>
      <c r="E89" s="34" t="s">
        <v>512</v>
      </c>
      <c r="F89" s="46">
        <f t="shared" si="0"/>
        <v>71</v>
      </c>
      <c r="G89" s="34"/>
      <c r="H89" s="34"/>
      <c r="I89" s="34">
        <v>1</v>
      </c>
      <c r="J89" s="46">
        <v>71</v>
      </c>
      <c r="K89" s="34">
        <v>1</v>
      </c>
      <c r="L89" s="46">
        <v>71</v>
      </c>
      <c r="N89" s="67"/>
    </row>
    <row r="90" spans="1:12" ht="18" customHeight="1">
      <c r="A90" s="34">
        <v>57</v>
      </c>
      <c r="B90" s="34" t="s">
        <v>154</v>
      </c>
      <c r="C90" s="34"/>
      <c r="D90" s="34"/>
      <c r="E90" s="34" t="s">
        <v>512</v>
      </c>
      <c r="F90" s="46">
        <f t="shared" si="0"/>
        <v>300</v>
      </c>
      <c r="G90" s="34"/>
      <c r="H90" s="34"/>
      <c r="I90" s="34">
        <v>3</v>
      </c>
      <c r="J90" s="46">
        <v>900</v>
      </c>
      <c r="K90" s="34">
        <v>3</v>
      </c>
      <c r="L90" s="46">
        <v>900</v>
      </c>
    </row>
    <row r="91" spans="1:12" ht="25.5" customHeight="1" thickBot="1">
      <c r="A91" s="41"/>
      <c r="B91" s="41" t="s">
        <v>41</v>
      </c>
      <c r="C91" s="41"/>
      <c r="D91" s="41"/>
      <c r="E91" s="41"/>
      <c r="F91" s="47"/>
      <c r="G91" s="41"/>
      <c r="H91" s="41"/>
      <c r="I91" s="41">
        <f>SUM(I64:I90)</f>
        <v>134</v>
      </c>
      <c r="J91" s="47">
        <f>SUM(J64:J90)</f>
        <v>12724</v>
      </c>
      <c r="K91" s="41">
        <f>SUM(K64:K90)</f>
        <v>134</v>
      </c>
      <c r="L91" s="47">
        <f>SUM(L64:L90)</f>
        <v>12724</v>
      </c>
    </row>
    <row r="92" spans="1:12" ht="18" customHeight="1" thickBot="1">
      <c r="A92" s="61"/>
      <c r="B92" s="38">
        <v>2</v>
      </c>
      <c r="C92" s="38">
        <v>3</v>
      </c>
      <c r="D92" s="38">
        <v>4</v>
      </c>
      <c r="E92" s="38">
        <v>5</v>
      </c>
      <c r="F92" s="38">
        <v>6</v>
      </c>
      <c r="G92" s="38">
        <v>7</v>
      </c>
      <c r="H92" s="38">
        <v>8</v>
      </c>
      <c r="I92" s="38">
        <v>11</v>
      </c>
      <c r="J92" s="39">
        <v>12</v>
      </c>
      <c r="K92" s="38">
        <v>11</v>
      </c>
      <c r="L92" s="39">
        <v>12</v>
      </c>
    </row>
    <row r="93" spans="1:12" ht="18" customHeight="1">
      <c r="A93" s="34">
        <v>58</v>
      </c>
      <c r="B93" s="34" t="s">
        <v>155</v>
      </c>
      <c r="C93" s="34"/>
      <c r="D93" s="34"/>
      <c r="E93" s="34" t="s">
        <v>512</v>
      </c>
      <c r="F93" s="46">
        <f aca="true" t="shared" si="1" ref="F93:F116">L93/K93</f>
        <v>78</v>
      </c>
      <c r="G93" s="34"/>
      <c r="H93" s="34"/>
      <c r="I93" s="34">
        <v>10</v>
      </c>
      <c r="J93" s="46">
        <v>780</v>
      </c>
      <c r="K93" s="34">
        <v>10</v>
      </c>
      <c r="L93" s="46">
        <v>780</v>
      </c>
    </row>
    <row r="94" spans="1:12" ht="18" customHeight="1">
      <c r="A94" s="34">
        <v>59</v>
      </c>
      <c r="B94" s="34" t="s">
        <v>156</v>
      </c>
      <c r="C94" s="34"/>
      <c r="D94" s="34"/>
      <c r="E94" s="34" t="s">
        <v>512</v>
      </c>
      <c r="F94" s="46">
        <f t="shared" si="1"/>
        <v>195</v>
      </c>
      <c r="G94" s="34"/>
      <c r="H94" s="34"/>
      <c r="I94" s="34">
        <v>1</v>
      </c>
      <c r="J94" s="46">
        <v>195</v>
      </c>
      <c r="K94" s="34">
        <v>1</v>
      </c>
      <c r="L94" s="46">
        <v>195</v>
      </c>
    </row>
    <row r="95" spans="1:12" ht="18" customHeight="1">
      <c r="A95" s="34">
        <v>60</v>
      </c>
      <c r="B95" s="34" t="s">
        <v>157</v>
      </c>
      <c r="C95" s="34"/>
      <c r="D95" s="34"/>
      <c r="E95" s="34" t="s">
        <v>512</v>
      </c>
      <c r="F95" s="46">
        <f t="shared" si="1"/>
        <v>495</v>
      </c>
      <c r="G95" s="34"/>
      <c r="H95" s="34"/>
      <c r="I95" s="34">
        <v>1</v>
      </c>
      <c r="J95" s="46">
        <v>495</v>
      </c>
      <c r="K95" s="34">
        <v>1</v>
      </c>
      <c r="L95" s="46">
        <v>495</v>
      </c>
    </row>
    <row r="96" spans="1:12" ht="18" customHeight="1">
      <c r="A96" s="34">
        <v>61</v>
      </c>
      <c r="B96" s="34" t="s">
        <v>158</v>
      </c>
      <c r="C96" s="34"/>
      <c r="D96" s="34"/>
      <c r="E96" s="34" t="s">
        <v>512</v>
      </c>
      <c r="F96" s="46">
        <f t="shared" si="1"/>
        <v>120</v>
      </c>
      <c r="G96" s="34"/>
      <c r="H96" s="34"/>
      <c r="I96" s="34">
        <v>2</v>
      </c>
      <c r="J96" s="46">
        <v>240</v>
      </c>
      <c r="K96" s="34">
        <v>2</v>
      </c>
      <c r="L96" s="46">
        <v>240</v>
      </c>
    </row>
    <row r="97" spans="1:12" ht="18" customHeight="1">
      <c r="A97" s="34">
        <v>62</v>
      </c>
      <c r="B97" s="34" t="s">
        <v>159</v>
      </c>
      <c r="C97" s="34"/>
      <c r="D97" s="34"/>
      <c r="E97" s="34" t="s">
        <v>512</v>
      </c>
      <c r="F97" s="46">
        <f t="shared" si="1"/>
        <v>275</v>
      </c>
      <c r="G97" s="34"/>
      <c r="H97" s="34"/>
      <c r="I97" s="34">
        <v>1</v>
      </c>
      <c r="J97" s="46">
        <v>275</v>
      </c>
      <c r="K97" s="34">
        <v>1</v>
      </c>
      <c r="L97" s="46">
        <v>275</v>
      </c>
    </row>
    <row r="98" spans="1:12" ht="18" customHeight="1">
      <c r="A98" s="34">
        <v>63</v>
      </c>
      <c r="B98" s="34" t="s">
        <v>160</v>
      </c>
      <c r="C98" s="34"/>
      <c r="D98" s="34"/>
      <c r="E98" s="34" t="s">
        <v>512</v>
      </c>
      <c r="F98" s="46">
        <f t="shared" si="1"/>
        <v>30</v>
      </c>
      <c r="G98" s="34"/>
      <c r="H98" s="34"/>
      <c r="I98" s="34">
        <v>3</v>
      </c>
      <c r="J98" s="46">
        <v>90</v>
      </c>
      <c r="K98" s="34">
        <v>3</v>
      </c>
      <c r="L98" s="46">
        <v>90</v>
      </c>
    </row>
    <row r="99" spans="1:12" ht="18" customHeight="1">
      <c r="A99" s="34">
        <v>64</v>
      </c>
      <c r="B99" s="34" t="s">
        <v>161</v>
      </c>
      <c r="C99" s="34"/>
      <c r="D99" s="34"/>
      <c r="E99" s="34" t="s">
        <v>512</v>
      </c>
      <c r="F99" s="46">
        <f t="shared" si="1"/>
        <v>336</v>
      </c>
      <c r="G99" s="34"/>
      <c r="H99" s="34"/>
      <c r="I99" s="34">
        <v>1</v>
      </c>
      <c r="J99" s="46">
        <v>336</v>
      </c>
      <c r="K99" s="34">
        <v>1</v>
      </c>
      <c r="L99" s="46">
        <v>336</v>
      </c>
    </row>
    <row r="100" spans="1:12" ht="18" customHeight="1">
      <c r="A100" s="34">
        <v>65</v>
      </c>
      <c r="B100" s="34" t="s">
        <v>162</v>
      </c>
      <c r="C100" s="34"/>
      <c r="D100" s="34"/>
      <c r="E100" s="34" t="s">
        <v>512</v>
      </c>
      <c r="F100" s="46">
        <f t="shared" si="1"/>
        <v>474</v>
      </c>
      <c r="G100" s="34"/>
      <c r="H100" s="34"/>
      <c r="I100" s="34">
        <v>1</v>
      </c>
      <c r="J100" s="46">
        <v>474</v>
      </c>
      <c r="K100" s="34">
        <v>1</v>
      </c>
      <c r="L100" s="46">
        <v>474</v>
      </c>
    </row>
    <row r="101" spans="1:14" ht="18" customHeight="1">
      <c r="A101" s="34">
        <v>66</v>
      </c>
      <c r="B101" s="34" t="s">
        <v>161</v>
      </c>
      <c r="C101" s="34"/>
      <c r="D101" s="34"/>
      <c r="E101" s="34" t="s">
        <v>512</v>
      </c>
      <c r="F101" s="46">
        <f t="shared" si="1"/>
        <v>395</v>
      </c>
      <c r="G101" s="34"/>
      <c r="H101" s="34"/>
      <c r="I101" s="34">
        <v>2</v>
      </c>
      <c r="J101" s="46">
        <v>790</v>
      </c>
      <c r="K101" s="34">
        <v>2</v>
      </c>
      <c r="L101" s="46">
        <v>790</v>
      </c>
      <c r="N101" s="65"/>
    </row>
    <row r="102" spans="1:14" ht="18" customHeight="1">
      <c r="A102" s="34">
        <v>67</v>
      </c>
      <c r="B102" s="34" t="s">
        <v>163</v>
      </c>
      <c r="C102" s="34"/>
      <c r="D102" s="34"/>
      <c r="E102" s="34" t="s">
        <v>512</v>
      </c>
      <c r="F102" s="46">
        <f t="shared" si="1"/>
        <v>38</v>
      </c>
      <c r="G102" s="34"/>
      <c r="H102" s="34"/>
      <c r="I102" s="34">
        <v>2</v>
      </c>
      <c r="J102" s="46">
        <v>76</v>
      </c>
      <c r="K102" s="34">
        <v>2</v>
      </c>
      <c r="L102" s="46">
        <v>76</v>
      </c>
      <c r="N102" s="67"/>
    </row>
    <row r="103" spans="1:12" ht="18" customHeight="1">
      <c r="A103" s="34">
        <v>68</v>
      </c>
      <c r="B103" s="34" t="s">
        <v>164</v>
      </c>
      <c r="C103" s="34"/>
      <c r="D103" s="34"/>
      <c r="E103" s="34" t="s">
        <v>512</v>
      </c>
      <c r="F103" s="46">
        <f t="shared" si="1"/>
        <v>595</v>
      </c>
      <c r="G103" s="34"/>
      <c r="H103" s="34"/>
      <c r="I103" s="34">
        <v>1</v>
      </c>
      <c r="J103" s="46">
        <v>595</v>
      </c>
      <c r="K103" s="34">
        <v>1</v>
      </c>
      <c r="L103" s="46">
        <v>595</v>
      </c>
    </row>
    <row r="104" spans="1:12" ht="18" customHeight="1">
      <c r="A104" s="34">
        <v>69</v>
      </c>
      <c r="B104" s="34" t="s">
        <v>165</v>
      </c>
      <c r="C104" s="34"/>
      <c r="D104" s="34"/>
      <c r="E104" s="34" t="s">
        <v>512</v>
      </c>
      <c r="F104" s="46">
        <f t="shared" si="1"/>
        <v>85</v>
      </c>
      <c r="G104" s="34"/>
      <c r="H104" s="34"/>
      <c r="I104" s="34">
        <v>1</v>
      </c>
      <c r="J104" s="46">
        <v>85</v>
      </c>
      <c r="K104" s="34">
        <v>1</v>
      </c>
      <c r="L104" s="46">
        <v>85</v>
      </c>
    </row>
    <row r="105" spans="1:12" ht="18" customHeight="1">
      <c r="A105" s="34">
        <v>70</v>
      </c>
      <c r="B105" s="34" t="s">
        <v>166</v>
      </c>
      <c r="C105" s="34"/>
      <c r="D105" s="34"/>
      <c r="E105" s="34" t="s">
        <v>512</v>
      </c>
      <c r="F105" s="46">
        <f t="shared" si="1"/>
        <v>46</v>
      </c>
      <c r="G105" s="34"/>
      <c r="H105" s="34"/>
      <c r="I105" s="34">
        <v>1</v>
      </c>
      <c r="J105" s="46">
        <v>46</v>
      </c>
      <c r="K105" s="34">
        <v>1</v>
      </c>
      <c r="L105" s="46">
        <v>46</v>
      </c>
    </row>
    <row r="106" spans="1:12" ht="18" customHeight="1">
      <c r="A106" s="34">
        <v>71</v>
      </c>
      <c r="B106" s="34" t="s">
        <v>167</v>
      </c>
      <c r="C106" s="34"/>
      <c r="D106" s="34"/>
      <c r="E106" s="34" t="s">
        <v>512</v>
      </c>
      <c r="F106" s="46">
        <f t="shared" si="1"/>
        <v>34</v>
      </c>
      <c r="G106" s="34"/>
      <c r="H106" s="34"/>
      <c r="I106" s="34">
        <v>1</v>
      </c>
      <c r="J106" s="46">
        <v>34</v>
      </c>
      <c r="K106" s="34">
        <v>1</v>
      </c>
      <c r="L106" s="46">
        <v>34</v>
      </c>
    </row>
    <row r="107" spans="1:12" ht="18" customHeight="1">
      <c r="A107" s="34">
        <v>72</v>
      </c>
      <c r="B107" s="34" t="s">
        <v>168</v>
      </c>
      <c r="C107" s="34"/>
      <c r="D107" s="34"/>
      <c r="E107" s="34" t="s">
        <v>512</v>
      </c>
      <c r="F107" s="46">
        <f t="shared" si="1"/>
        <v>12</v>
      </c>
      <c r="G107" s="34"/>
      <c r="H107" s="34"/>
      <c r="I107" s="34">
        <v>2</v>
      </c>
      <c r="J107" s="46">
        <v>24</v>
      </c>
      <c r="K107" s="34">
        <v>2</v>
      </c>
      <c r="L107" s="46">
        <v>24</v>
      </c>
    </row>
    <row r="108" spans="1:12" ht="18" customHeight="1">
      <c r="A108" s="34">
        <v>73</v>
      </c>
      <c r="B108" s="34" t="s">
        <v>169</v>
      </c>
      <c r="C108" s="34"/>
      <c r="D108" s="34"/>
      <c r="E108" s="34" t="s">
        <v>512</v>
      </c>
      <c r="F108" s="46">
        <f t="shared" si="1"/>
        <v>3</v>
      </c>
      <c r="G108" s="34"/>
      <c r="H108" s="34"/>
      <c r="I108" s="34">
        <v>11</v>
      </c>
      <c r="J108" s="46">
        <v>33</v>
      </c>
      <c r="K108" s="34">
        <v>11</v>
      </c>
      <c r="L108" s="46">
        <v>33</v>
      </c>
    </row>
    <row r="109" spans="1:12" ht="18" customHeight="1">
      <c r="A109" s="34">
        <v>74</v>
      </c>
      <c r="B109" s="34" t="s">
        <v>170</v>
      </c>
      <c r="C109" s="34"/>
      <c r="D109" s="34"/>
      <c r="E109" s="34" t="s">
        <v>512</v>
      </c>
      <c r="F109" s="46">
        <f t="shared" si="1"/>
        <v>95</v>
      </c>
      <c r="G109" s="34"/>
      <c r="H109" s="34"/>
      <c r="I109" s="34">
        <v>1</v>
      </c>
      <c r="J109" s="46">
        <v>95</v>
      </c>
      <c r="K109" s="34">
        <v>1</v>
      </c>
      <c r="L109" s="46">
        <v>95</v>
      </c>
    </row>
    <row r="110" spans="1:12" ht="18" customHeight="1">
      <c r="A110" s="34">
        <v>75</v>
      </c>
      <c r="B110" s="34" t="s">
        <v>171</v>
      </c>
      <c r="C110" s="34"/>
      <c r="D110" s="34"/>
      <c r="E110" s="34" t="s">
        <v>512</v>
      </c>
      <c r="F110" s="46">
        <f t="shared" si="1"/>
        <v>183</v>
      </c>
      <c r="G110" s="34"/>
      <c r="H110" s="34"/>
      <c r="I110" s="34">
        <v>1</v>
      </c>
      <c r="J110" s="46">
        <v>183</v>
      </c>
      <c r="K110" s="34">
        <v>1</v>
      </c>
      <c r="L110" s="46">
        <v>183</v>
      </c>
    </row>
    <row r="111" spans="1:12" ht="18" customHeight="1">
      <c r="A111" s="34">
        <v>76</v>
      </c>
      <c r="B111" s="34" t="s">
        <v>172</v>
      </c>
      <c r="C111" s="34"/>
      <c r="D111" s="34"/>
      <c r="E111" s="34" t="s">
        <v>512</v>
      </c>
      <c r="F111" s="46">
        <f t="shared" si="1"/>
        <v>85</v>
      </c>
      <c r="G111" s="34"/>
      <c r="H111" s="34"/>
      <c r="I111" s="34">
        <v>2</v>
      </c>
      <c r="J111" s="46">
        <v>170</v>
      </c>
      <c r="K111" s="34">
        <v>2</v>
      </c>
      <c r="L111" s="46">
        <v>170</v>
      </c>
    </row>
    <row r="112" spans="1:12" ht="18" customHeight="1">
      <c r="A112" s="34">
        <v>77</v>
      </c>
      <c r="B112" s="34" t="s">
        <v>137</v>
      </c>
      <c r="C112" s="34"/>
      <c r="D112" s="34"/>
      <c r="E112" s="34" t="s">
        <v>512</v>
      </c>
      <c r="F112" s="46">
        <f t="shared" si="1"/>
        <v>31</v>
      </c>
      <c r="G112" s="34"/>
      <c r="H112" s="34"/>
      <c r="I112" s="34">
        <v>1</v>
      </c>
      <c r="J112" s="46">
        <v>31</v>
      </c>
      <c r="K112" s="34">
        <v>1</v>
      </c>
      <c r="L112" s="46">
        <v>31</v>
      </c>
    </row>
    <row r="113" spans="1:12" ht="18" customHeight="1">
      <c r="A113" s="34">
        <v>78</v>
      </c>
      <c r="B113" s="34" t="s">
        <v>173</v>
      </c>
      <c r="C113" s="34"/>
      <c r="D113" s="34"/>
      <c r="E113" s="34" t="s">
        <v>512</v>
      </c>
      <c r="F113" s="46">
        <f t="shared" si="1"/>
        <v>55</v>
      </c>
      <c r="G113" s="34"/>
      <c r="H113" s="34"/>
      <c r="I113" s="34">
        <v>1</v>
      </c>
      <c r="J113" s="46">
        <v>55</v>
      </c>
      <c r="K113" s="34">
        <v>1</v>
      </c>
      <c r="L113" s="46">
        <v>55</v>
      </c>
    </row>
    <row r="114" spans="1:12" ht="18" customHeight="1">
      <c r="A114" s="34">
        <v>79</v>
      </c>
      <c r="B114" s="34" t="s">
        <v>165</v>
      </c>
      <c r="C114" s="34"/>
      <c r="D114" s="34"/>
      <c r="E114" s="34" t="s">
        <v>512</v>
      </c>
      <c r="F114" s="46">
        <f t="shared" si="1"/>
        <v>95</v>
      </c>
      <c r="G114" s="34"/>
      <c r="H114" s="34"/>
      <c r="I114" s="34">
        <v>1</v>
      </c>
      <c r="J114" s="46">
        <v>95</v>
      </c>
      <c r="K114" s="34">
        <v>1</v>
      </c>
      <c r="L114" s="46">
        <v>95</v>
      </c>
    </row>
    <row r="115" spans="1:12" ht="18" customHeight="1">
      <c r="A115" s="34">
        <v>80</v>
      </c>
      <c r="B115" s="34" t="s">
        <v>174</v>
      </c>
      <c r="C115" s="34"/>
      <c r="D115" s="34"/>
      <c r="E115" s="34" t="s">
        <v>512</v>
      </c>
      <c r="F115" s="46">
        <f t="shared" si="1"/>
        <v>25</v>
      </c>
      <c r="G115" s="34"/>
      <c r="H115" s="34"/>
      <c r="I115" s="34">
        <v>1</v>
      </c>
      <c r="J115" s="46">
        <v>25</v>
      </c>
      <c r="K115" s="34">
        <v>1</v>
      </c>
      <c r="L115" s="46">
        <v>25</v>
      </c>
    </row>
    <row r="116" spans="1:12" ht="18" customHeight="1" thickBot="1">
      <c r="A116" s="34">
        <v>81</v>
      </c>
      <c r="B116" s="40" t="s">
        <v>175</v>
      </c>
      <c r="C116" s="40"/>
      <c r="D116" s="40"/>
      <c r="E116" s="34" t="s">
        <v>512</v>
      </c>
      <c r="F116" s="46">
        <f t="shared" si="1"/>
        <v>770</v>
      </c>
      <c r="G116" s="40"/>
      <c r="H116" s="40"/>
      <c r="I116" s="40">
        <v>1</v>
      </c>
      <c r="J116" s="45">
        <v>770</v>
      </c>
      <c r="K116" s="40">
        <v>1</v>
      </c>
      <c r="L116" s="45">
        <v>770</v>
      </c>
    </row>
    <row r="117" spans="1:12" ht="18" customHeight="1" thickBot="1">
      <c r="A117" s="75"/>
      <c r="B117" s="93" t="s">
        <v>176</v>
      </c>
      <c r="C117" s="79"/>
      <c r="D117" s="78"/>
      <c r="E117" s="79"/>
      <c r="F117" s="80"/>
      <c r="G117" s="79"/>
      <c r="H117" s="78"/>
      <c r="I117" s="79">
        <f>SUM(I93:I116)+I91+I62+I32</f>
        <v>355.5</v>
      </c>
      <c r="J117" s="80">
        <f>SUM(J93:J116)+J91+J62+J32</f>
        <v>26568</v>
      </c>
      <c r="K117" s="79">
        <f>SUM(K93:K116)+K91+K62+K32</f>
        <v>355.5</v>
      </c>
      <c r="L117" s="80">
        <f>SUM(L93:L116)+L91+L62+L32</f>
        <v>26568</v>
      </c>
    </row>
    <row r="118" spans="1:12" ht="24" customHeight="1" thickBot="1">
      <c r="A118" s="41"/>
      <c r="B118" s="48" t="s">
        <v>41</v>
      </c>
      <c r="C118" s="41"/>
      <c r="D118" s="41"/>
      <c r="E118" s="41"/>
      <c r="F118" s="47"/>
      <c r="G118" s="41"/>
      <c r="H118" s="41"/>
      <c r="I118" s="41">
        <f>SUM(I93:I117)</f>
        <v>405.5</v>
      </c>
      <c r="J118" s="47">
        <f>SUM(J93:J117)</f>
        <v>32560</v>
      </c>
      <c r="K118" s="41">
        <f>SUM(K93:K117)</f>
        <v>405.5</v>
      </c>
      <c r="L118" s="47">
        <f>SUM(L93:L117)</f>
        <v>32560</v>
      </c>
    </row>
    <row r="119" spans="1:12" ht="18" customHeight="1" thickBot="1">
      <c r="A119" s="61"/>
      <c r="B119" s="92">
        <v>2</v>
      </c>
      <c r="C119" s="38">
        <v>3</v>
      </c>
      <c r="D119" s="38">
        <v>4</v>
      </c>
      <c r="E119" s="103">
        <v>5</v>
      </c>
      <c r="F119" s="38">
        <v>6</v>
      </c>
      <c r="G119" s="38">
        <v>7</v>
      </c>
      <c r="H119" s="38">
        <v>8</v>
      </c>
      <c r="I119" s="38">
        <v>11</v>
      </c>
      <c r="J119" s="39">
        <v>12</v>
      </c>
      <c r="K119" s="38">
        <v>11</v>
      </c>
      <c r="L119" s="39">
        <v>12</v>
      </c>
    </row>
    <row r="120" spans="1:13" ht="18" customHeight="1">
      <c r="A120" s="84"/>
      <c r="B120" s="94" t="s">
        <v>180</v>
      </c>
      <c r="C120" s="85"/>
      <c r="D120" s="85"/>
      <c r="E120" s="98" t="s">
        <v>514</v>
      </c>
      <c r="F120" s="85"/>
      <c r="G120" s="85"/>
      <c r="H120" s="85"/>
      <c r="I120" s="85"/>
      <c r="J120" s="86"/>
      <c r="K120" s="85"/>
      <c r="L120" s="86"/>
      <c r="M120" s="95"/>
    </row>
    <row r="121" spans="1:12" ht="18" customHeight="1">
      <c r="A121" s="34">
        <v>82</v>
      </c>
      <c r="B121" s="34" t="s">
        <v>137</v>
      </c>
      <c r="C121" s="34"/>
      <c r="D121" s="34"/>
      <c r="E121" s="34" t="s">
        <v>512</v>
      </c>
      <c r="F121" s="46">
        <f aca="true" t="shared" si="2" ref="F121:F127">L121/K121</f>
        <v>18</v>
      </c>
      <c r="G121" s="34"/>
      <c r="H121" s="34"/>
      <c r="I121" s="34">
        <v>2</v>
      </c>
      <c r="J121" s="46">
        <v>36</v>
      </c>
      <c r="K121" s="34">
        <v>2</v>
      </c>
      <c r="L121" s="46">
        <v>36</v>
      </c>
    </row>
    <row r="122" spans="1:12" ht="18" customHeight="1">
      <c r="A122" s="34">
        <v>83</v>
      </c>
      <c r="B122" s="34" t="s">
        <v>177</v>
      </c>
      <c r="C122" s="34"/>
      <c r="D122" s="34"/>
      <c r="E122" s="34" t="s">
        <v>512</v>
      </c>
      <c r="F122" s="46">
        <f t="shared" si="2"/>
        <v>3</v>
      </c>
      <c r="G122" s="34"/>
      <c r="H122" s="34"/>
      <c r="I122" s="34">
        <v>1</v>
      </c>
      <c r="J122" s="46">
        <v>3</v>
      </c>
      <c r="K122" s="34">
        <v>1</v>
      </c>
      <c r="L122" s="46">
        <v>3</v>
      </c>
    </row>
    <row r="123" spans="1:12" ht="18" customHeight="1">
      <c r="A123" s="34">
        <v>84</v>
      </c>
      <c r="B123" s="34" t="s">
        <v>146</v>
      </c>
      <c r="C123" s="34"/>
      <c r="D123" s="34"/>
      <c r="E123" s="34" t="s">
        <v>512</v>
      </c>
      <c r="F123" s="46">
        <f t="shared" si="2"/>
        <v>11</v>
      </c>
      <c r="G123" s="34"/>
      <c r="H123" s="34"/>
      <c r="I123" s="34">
        <v>5</v>
      </c>
      <c r="J123" s="46">
        <v>55</v>
      </c>
      <c r="K123" s="34">
        <v>5</v>
      </c>
      <c r="L123" s="46">
        <v>55</v>
      </c>
    </row>
    <row r="124" spans="1:12" ht="18" customHeight="1">
      <c r="A124" s="34">
        <v>85</v>
      </c>
      <c r="B124" s="34" t="s">
        <v>178</v>
      </c>
      <c r="C124" s="34"/>
      <c r="D124" s="34"/>
      <c r="E124" s="34" t="s">
        <v>512</v>
      </c>
      <c r="F124" s="46">
        <f t="shared" si="2"/>
        <v>240</v>
      </c>
      <c r="G124" s="34"/>
      <c r="H124" s="34"/>
      <c r="I124" s="34">
        <v>1</v>
      </c>
      <c r="J124" s="46">
        <v>240</v>
      </c>
      <c r="K124" s="34">
        <v>1</v>
      </c>
      <c r="L124" s="46">
        <v>240</v>
      </c>
    </row>
    <row r="125" spans="1:12" ht="18" customHeight="1">
      <c r="A125" s="34">
        <v>86</v>
      </c>
      <c r="B125" s="34" t="s">
        <v>178</v>
      </c>
      <c r="C125" s="34"/>
      <c r="D125" s="34"/>
      <c r="E125" s="34" t="s">
        <v>512</v>
      </c>
      <c r="F125" s="46">
        <f t="shared" si="2"/>
        <v>59</v>
      </c>
      <c r="G125" s="34"/>
      <c r="H125" s="34"/>
      <c r="I125" s="34">
        <v>2</v>
      </c>
      <c r="J125" s="46">
        <v>118</v>
      </c>
      <c r="K125" s="34">
        <v>2</v>
      </c>
      <c r="L125" s="46">
        <v>118</v>
      </c>
    </row>
    <row r="126" spans="1:12" ht="18" customHeight="1">
      <c r="A126" s="34">
        <v>87</v>
      </c>
      <c r="B126" s="34" t="s">
        <v>42</v>
      </c>
      <c r="C126" s="34"/>
      <c r="D126" s="34"/>
      <c r="E126" s="34" t="s">
        <v>512</v>
      </c>
      <c r="F126" s="46">
        <f t="shared" si="2"/>
        <v>145</v>
      </c>
      <c r="G126" s="34"/>
      <c r="H126" s="34"/>
      <c r="I126" s="34">
        <v>1</v>
      </c>
      <c r="J126" s="46">
        <v>145</v>
      </c>
      <c r="K126" s="34">
        <v>1</v>
      </c>
      <c r="L126" s="46">
        <v>145</v>
      </c>
    </row>
    <row r="127" spans="1:12" ht="18" customHeight="1" thickBot="1">
      <c r="A127" s="40">
        <v>88</v>
      </c>
      <c r="B127" s="40" t="s">
        <v>163</v>
      </c>
      <c r="C127" s="40"/>
      <c r="D127" s="40"/>
      <c r="E127" s="34" t="s">
        <v>512</v>
      </c>
      <c r="F127" s="46">
        <f t="shared" si="2"/>
        <v>28</v>
      </c>
      <c r="G127" s="40"/>
      <c r="H127" s="40"/>
      <c r="I127" s="40">
        <v>1</v>
      </c>
      <c r="J127" s="45">
        <v>28</v>
      </c>
      <c r="K127" s="40">
        <v>1</v>
      </c>
      <c r="L127" s="45">
        <v>28</v>
      </c>
    </row>
    <row r="128" spans="1:12" ht="18" customHeight="1" thickBot="1">
      <c r="A128" s="77"/>
      <c r="B128" s="81" t="s">
        <v>179</v>
      </c>
      <c r="C128" s="81"/>
      <c r="D128" s="81"/>
      <c r="E128" s="81"/>
      <c r="F128" s="82"/>
      <c r="G128" s="81"/>
      <c r="H128" s="81"/>
      <c r="I128" s="81">
        <f>SUM(I121:I127)</f>
        <v>13</v>
      </c>
      <c r="J128" s="83">
        <f>SUM(J121:J127)</f>
        <v>625</v>
      </c>
      <c r="K128" s="81">
        <f>SUM(K121:K127)</f>
        <v>13</v>
      </c>
      <c r="L128" s="83">
        <f>SUM(L121:L127)</f>
        <v>625</v>
      </c>
    </row>
    <row r="129" spans="1:12" ht="24" customHeight="1">
      <c r="A129" s="23"/>
      <c r="B129" s="23" t="s">
        <v>181</v>
      </c>
      <c r="C129" s="23"/>
      <c r="D129" s="23"/>
      <c r="E129" s="23"/>
      <c r="F129" s="43"/>
      <c r="G129" s="23"/>
      <c r="H129" s="23"/>
      <c r="I129" s="23">
        <f>I128+I117</f>
        <v>368.5</v>
      </c>
      <c r="J129" s="43">
        <f>J128+J117</f>
        <v>27193</v>
      </c>
      <c r="K129" s="23">
        <f>K128+K117</f>
        <v>368.5</v>
      </c>
      <c r="L129" s="43">
        <f>L128+L117</f>
        <v>27193</v>
      </c>
    </row>
    <row r="130" spans="1:1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.75">
      <c r="A131" s="2"/>
      <c r="B131" s="2" t="s">
        <v>81</v>
      </c>
      <c r="C131" s="2" t="s">
        <v>9</v>
      </c>
      <c r="D131" s="2"/>
      <c r="E131" s="2"/>
      <c r="F131" s="15">
        <v>88</v>
      </c>
      <c r="G131" s="15" t="s">
        <v>200</v>
      </c>
      <c r="H131" s="2"/>
      <c r="I131" s="2"/>
      <c r="J131" s="2"/>
      <c r="K131" s="2"/>
      <c r="L131" s="2"/>
    </row>
    <row r="132" spans="1:12" ht="17.25" customHeight="1">
      <c r="A132" s="2"/>
      <c r="B132" s="2"/>
      <c r="C132" s="2"/>
      <c r="D132" s="2"/>
      <c r="E132" s="2"/>
      <c r="F132" s="244" t="s">
        <v>82</v>
      </c>
      <c r="G132" s="244"/>
      <c r="H132" s="244"/>
      <c r="I132" s="2"/>
      <c r="J132" s="2"/>
      <c r="K132" s="2"/>
      <c r="L132" s="2"/>
    </row>
    <row r="133" spans="1:12" ht="15.75">
      <c r="A133" s="2"/>
      <c r="B133" s="2"/>
      <c r="C133" s="2" t="s">
        <v>10</v>
      </c>
      <c r="D133" s="2"/>
      <c r="E133" s="2"/>
      <c r="F133" s="2"/>
      <c r="G133" s="15">
        <f>I129</f>
        <v>368.5</v>
      </c>
      <c r="H133" s="2"/>
      <c r="I133" s="2"/>
      <c r="J133" s="2"/>
      <c r="K133" s="2"/>
      <c r="L133" s="2"/>
    </row>
    <row r="134" spans="1:12" ht="15" customHeight="1">
      <c r="A134" s="2"/>
      <c r="B134" s="2"/>
      <c r="C134" s="2"/>
      <c r="D134" s="2"/>
      <c r="E134" s="2"/>
      <c r="F134" s="2"/>
      <c r="G134" s="2"/>
      <c r="H134" s="25"/>
      <c r="I134" s="2"/>
      <c r="J134" s="2"/>
      <c r="K134" s="2"/>
      <c r="L134" s="2"/>
    </row>
    <row r="135" spans="1:12" ht="18" customHeight="1">
      <c r="A135" s="2"/>
      <c r="B135" s="2"/>
      <c r="C135" s="246" t="s">
        <v>11</v>
      </c>
      <c r="D135" s="246"/>
      <c r="E135" s="246"/>
      <c r="F135" s="53">
        <f>L129</f>
        <v>27193</v>
      </c>
      <c r="G135" s="247" t="s">
        <v>201</v>
      </c>
      <c r="H135" s="248"/>
      <c r="I135" s="248"/>
      <c r="J135" s="248"/>
      <c r="K135" s="248"/>
      <c r="L135" s="248"/>
    </row>
    <row r="136" spans="1:12" ht="16.5" customHeight="1">
      <c r="A136" s="2"/>
      <c r="B136" s="2"/>
      <c r="C136" s="2"/>
      <c r="D136" s="2"/>
      <c r="E136" s="2"/>
      <c r="F136" s="2"/>
      <c r="G136" s="16"/>
      <c r="H136" s="244" t="s">
        <v>82</v>
      </c>
      <c r="I136" s="244"/>
      <c r="J136" s="244"/>
      <c r="K136" s="2"/>
      <c r="L136" s="2"/>
    </row>
    <row r="137" ht="15.75">
      <c r="A137" s="91" t="s">
        <v>193</v>
      </c>
    </row>
    <row r="138" ht="15.75">
      <c r="A138" s="91" t="s">
        <v>194</v>
      </c>
    </row>
    <row r="139" ht="15.75">
      <c r="A139" s="91" t="s">
        <v>195</v>
      </c>
    </row>
    <row r="140" ht="15.75">
      <c r="A140" s="91" t="s">
        <v>196</v>
      </c>
    </row>
    <row r="141" ht="15.75">
      <c r="A141" s="91" t="s">
        <v>197</v>
      </c>
    </row>
    <row r="142" ht="15.75">
      <c r="A142" s="91" t="s">
        <v>196</v>
      </c>
    </row>
    <row r="143" ht="15.75">
      <c r="A143" s="91" t="s">
        <v>198</v>
      </c>
    </row>
    <row r="144" ht="15.75">
      <c r="A144" s="91" t="s">
        <v>199</v>
      </c>
    </row>
    <row r="145" spans="2:12" ht="18">
      <c r="B145" s="2" t="s">
        <v>3</v>
      </c>
      <c r="C145" s="2"/>
      <c r="D145" s="2"/>
      <c r="E145" s="2"/>
      <c r="F145" s="5">
        <v>1</v>
      </c>
      <c r="G145" s="24" t="s">
        <v>44</v>
      </c>
      <c r="H145" s="44">
        <v>88</v>
      </c>
      <c r="I145" s="2" t="s">
        <v>35</v>
      </c>
      <c r="J145" s="2"/>
      <c r="K145" s="2"/>
      <c r="L145" s="2"/>
    </row>
    <row r="146" spans="1:12" ht="15">
      <c r="A146" s="2" t="s">
        <v>34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 s="2" t="s">
        <v>4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/>
      <c r="B148" s="2" t="s">
        <v>5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2"/>
      <c r="I149" s="2"/>
      <c r="J149" s="2"/>
      <c r="K149" s="2"/>
      <c r="L149" s="2"/>
    </row>
    <row r="150" spans="1:12" ht="15.75">
      <c r="A150" s="91" t="s">
        <v>198</v>
      </c>
      <c r="J150" s="2"/>
      <c r="K150" s="2"/>
      <c r="L150" s="2"/>
    </row>
    <row r="151" spans="1:12" ht="15.75">
      <c r="A151" s="91" t="s">
        <v>199</v>
      </c>
      <c r="J151" s="2"/>
      <c r="K151" s="2"/>
      <c r="L151" s="2"/>
    </row>
    <row r="152" spans="1:12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</sheetData>
  <mergeCells count="19">
    <mergeCell ref="C6:H6"/>
    <mergeCell ref="B7:K7"/>
    <mergeCell ref="H21:J21"/>
    <mergeCell ref="B25:C25"/>
    <mergeCell ref="D25:E25"/>
    <mergeCell ref="F25:F27"/>
    <mergeCell ref="G25:H25"/>
    <mergeCell ref="I25:J26"/>
    <mergeCell ref="K25:L26"/>
    <mergeCell ref="B26:B27"/>
    <mergeCell ref="H136:J136"/>
    <mergeCell ref="H26:H27"/>
    <mergeCell ref="F132:H132"/>
    <mergeCell ref="C135:E135"/>
    <mergeCell ref="G135:L135"/>
    <mergeCell ref="C26:C27"/>
    <mergeCell ref="D26:D27"/>
    <mergeCell ref="E26:E27"/>
    <mergeCell ref="G26:G27"/>
  </mergeCells>
  <printOptions/>
  <pageMargins left="0.75" right="0.75" top="1" bottom="1" header="0.5" footer="0.5"/>
  <pageSetup horizontalDpi="600" verticalDpi="600" orientation="landscape" paperSize="9" scale="82" r:id="rId1"/>
  <rowBreaks count="4" manualBreakCount="4">
    <brk id="32" max="255" man="1"/>
    <brk id="62" max="12" man="1"/>
    <brk id="91" max="12" man="1"/>
    <brk id="11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70"/>
  <sheetViews>
    <sheetView view="pageBreakPreview" zoomScale="70" zoomScaleSheetLayoutView="70" workbookViewId="0" topLeftCell="B1">
      <selection activeCell="C22" sqref="C22"/>
    </sheetView>
  </sheetViews>
  <sheetFormatPr defaultColWidth="9.140625" defaultRowHeight="12.75"/>
  <cols>
    <col min="1" max="1" width="9.7109375" style="0" customWidth="1"/>
    <col min="2" max="2" width="48.8515625" style="2" customWidth="1"/>
    <col min="3" max="3" width="22.8515625" style="96" customWidth="1"/>
    <col min="4" max="4" width="16.57421875" style="96" customWidth="1"/>
    <col min="5" max="5" width="16.28125" style="96" customWidth="1"/>
    <col min="6" max="6" width="19.28125" style="96" customWidth="1"/>
    <col min="7" max="7" width="13.28125" style="96" customWidth="1"/>
    <col min="8" max="8" width="12.8515625" style="96" customWidth="1"/>
    <col min="9" max="9" width="20.57421875" style="96" customWidth="1"/>
    <col min="10" max="10" width="21.8515625" style="96" customWidth="1"/>
    <col min="11" max="11" width="15.8515625" style="96" customWidth="1"/>
    <col min="12" max="12" width="23.421875" style="96" customWidth="1"/>
    <col min="13" max="16384" width="9.140625" style="4" customWidth="1"/>
  </cols>
  <sheetData>
    <row r="1" spans="2:10" ht="21.75" customHeight="1">
      <c r="B1" s="15" t="s">
        <v>59</v>
      </c>
      <c r="C1" s="5" t="s">
        <v>202</v>
      </c>
      <c r="J1" s="96" t="s">
        <v>61</v>
      </c>
    </row>
    <row r="2" spans="2:9" ht="21.75" customHeight="1" thickBot="1">
      <c r="B2" s="7" t="s">
        <v>60</v>
      </c>
      <c r="D2" s="28"/>
      <c r="E2" s="28"/>
      <c r="F2" s="28"/>
      <c r="G2" s="28"/>
      <c r="H2" s="28"/>
      <c r="I2" s="96" t="s">
        <v>62</v>
      </c>
    </row>
    <row r="3" spans="2:9" ht="21.75" customHeight="1" thickBot="1">
      <c r="B3" s="2" t="s">
        <v>29</v>
      </c>
      <c r="C3" s="31">
        <v>2147486</v>
      </c>
      <c r="D3" s="97"/>
      <c r="I3" s="96" t="s">
        <v>63</v>
      </c>
    </row>
    <row r="4" spans="2:9" ht="21.75" customHeight="1">
      <c r="B4" s="102"/>
      <c r="C4" s="30"/>
      <c r="D4" s="27"/>
      <c r="I4" s="96" t="s">
        <v>64</v>
      </c>
    </row>
    <row r="5" ht="21.75" customHeight="1">
      <c r="B5" s="7" t="s">
        <v>65</v>
      </c>
    </row>
    <row r="6" spans="2:8" ht="22.5" customHeight="1">
      <c r="B6" s="7"/>
      <c r="C6" s="249" t="s">
        <v>13</v>
      </c>
      <c r="D6" s="249"/>
      <c r="E6" s="249"/>
      <c r="F6" s="249"/>
      <c r="G6" s="249"/>
      <c r="H6" s="249"/>
    </row>
    <row r="7" spans="2:11" ht="22.5" customHeight="1">
      <c r="B7" s="250" t="s">
        <v>14</v>
      </c>
      <c r="C7" s="250"/>
      <c r="D7" s="250"/>
      <c r="E7" s="250"/>
      <c r="F7" s="250"/>
      <c r="G7" s="250"/>
      <c r="H7" s="250"/>
      <c r="I7" s="250"/>
      <c r="J7" s="250"/>
      <c r="K7" s="250"/>
    </row>
    <row r="8" ht="15">
      <c r="B8" s="7"/>
    </row>
    <row r="9" spans="2:4" ht="20.25">
      <c r="B9" s="2" t="s">
        <v>15</v>
      </c>
      <c r="C9" s="5" t="s">
        <v>30</v>
      </c>
      <c r="D9" s="29" t="s">
        <v>728</v>
      </c>
    </row>
    <row r="10" ht="21.75" customHeight="1">
      <c r="C10" s="5"/>
    </row>
    <row r="11" spans="4:7" ht="21.75" customHeight="1">
      <c r="D11" s="6" t="s">
        <v>67</v>
      </c>
      <c r="G11" s="6"/>
    </row>
    <row r="12" spans="1:12" ht="21.75" customHeight="1">
      <c r="A12" s="115" t="s">
        <v>204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ht="21.75" customHeight="1">
      <c r="A13" s="115" t="s">
        <v>203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3:11" ht="21.75" customHeight="1">
      <c r="C14" s="2"/>
      <c r="D14" s="2"/>
      <c r="E14" s="2"/>
      <c r="F14" s="2"/>
      <c r="G14" s="2"/>
      <c r="H14" s="2"/>
      <c r="I14" s="2"/>
      <c r="J14" s="2"/>
      <c r="K14" s="2"/>
    </row>
    <row r="15" spans="2:3" ht="21.75" customHeight="1">
      <c r="B15" s="2" t="s">
        <v>184</v>
      </c>
      <c r="C15" s="2"/>
    </row>
    <row r="16" spans="2:10" ht="21.75" customHeight="1">
      <c r="B16" s="15" t="s">
        <v>518</v>
      </c>
      <c r="D16" s="96" t="s">
        <v>68</v>
      </c>
      <c r="H16" s="109" t="s">
        <v>591</v>
      </c>
      <c r="I16" s="110"/>
      <c r="J16" s="110"/>
    </row>
    <row r="17" spans="2:8" ht="21.75" customHeight="1">
      <c r="B17" s="7" t="s">
        <v>186</v>
      </c>
      <c r="D17" s="1" t="s">
        <v>187</v>
      </c>
      <c r="G17" s="1"/>
      <c r="H17" s="1" t="s">
        <v>70</v>
      </c>
    </row>
    <row r="18" spans="2:10" ht="21.75" customHeight="1">
      <c r="B18" s="15"/>
      <c r="D18" s="1"/>
      <c r="G18" s="1"/>
      <c r="H18" s="218"/>
      <c r="I18" s="218"/>
      <c r="J18" s="170"/>
    </row>
    <row r="19" spans="2:8" ht="21.75" customHeight="1">
      <c r="B19" s="7"/>
      <c r="H19" s="1"/>
    </row>
    <row r="20" spans="2:12" ht="21.75" customHeight="1">
      <c r="B20" s="7" t="s">
        <v>189</v>
      </c>
      <c r="C20" s="5" t="s">
        <v>729</v>
      </c>
      <c r="D20" s="7"/>
      <c r="E20" s="7"/>
      <c r="F20" s="148" t="s">
        <v>32</v>
      </c>
      <c r="G20" s="8"/>
      <c r="H20" s="7"/>
      <c r="I20" s="7"/>
      <c r="J20" s="7"/>
      <c r="K20" s="7"/>
      <c r="L20" s="7"/>
    </row>
    <row r="21" spans="2:12" ht="21.75" customHeight="1">
      <c r="B21" s="10" t="s">
        <v>33</v>
      </c>
      <c r="C21" s="32" t="s">
        <v>592</v>
      </c>
      <c r="D21" s="10"/>
      <c r="E21" s="10"/>
      <c r="F21" s="7"/>
      <c r="G21" s="7"/>
      <c r="H21" s="251"/>
      <c r="I21" s="251"/>
      <c r="J21" s="251"/>
      <c r="K21" s="15"/>
      <c r="L21" s="7"/>
    </row>
    <row r="22" spans="2:12" ht="21.75" customHeight="1">
      <c r="B22" s="7" t="s">
        <v>73</v>
      </c>
      <c r="C22" s="5"/>
      <c r="D22" s="5"/>
      <c r="E22" s="33"/>
      <c r="F22" s="15"/>
      <c r="G22" s="7"/>
      <c r="H22" s="7"/>
      <c r="I22" s="7"/>
      <c r="J22" s="7"/>
      <c r="K22" s="7"/>
      <c r="L22" s="7"/>
    </row>
    <row r="23" spans="2:12" ht="21.75" customHeight="1">
      <c r="B23" s="26" t="s">
        <v>74</v>
      </c>
      <c r="C23" s="5"/>
      <c r="D23" s="5"/>
      <c r="E23" s="33"/>
      <c r="F23" s="15"/>
      <c r="G23" s="7"/>
      <c r="H23" s="7"/>
      <c r="I23" s="7"/>
      <c r="J23" s="7"/>
      <c r="K23" s="7"/>
      <c r="L23" s="7"/>
    </row>
    <row r="24" spans="2:12" ht="21.75" customHeight="1">
      <c r="B24" s="7" t="s">
        <v>75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5" s="105" customFormat="1" ht="27.75" customHeight="1">
      <c r="A25" s="255" t="s">
        <v>524</v>
      </c>
      <c r="B25" s="242" t="s">
        <v>18</v>
      </c>
      <c r="C25" s="242"/>
      <c r="D25" s="242" t="s">
        <v>21</v>
      </c>
      <c r="E25" s="242"/>
      <c r="F25" s="242" t="s">
        <v>24</v>
      </c>
      <c r="G25" s="242" t="s">
        <v>78</v>
      </c>
      <c r="H25" s="242"/>
      <c r="I25" s="242" t="s">
        <v>26</v>
      </c>
      <c r="J25" s="242"/>
      <c r="K25" s="242" t="s">
        <v>28</v>
      </c>
      <c r="L25" s="242"/>
      <c r="O25" s="111"/>
    </row>
    <row r="26" spans="1:12" s="105" customFormat="1" ht="15" customHeight="1">
      <c r="A26" s="256"/>
      <c r="B26" s="242" t="s">
        <v>19</v>
      </c>
      <c r="C26" s="242" t="s">
        <v>20</v>
      </c>
      <c r="D26" s="242" t="s">
        <v>22</v>
      </c>
      <c r="E26" s="242" t="s">
        <v>23</v>
      </c>
      <c r="F26" s="242"/>
      <c r="G26" s="242" t="s">
        <v>25</v>
      </c>
      <c r="H26" s="242" t="s">
        <v>77</v>
      </c>
      <c r="I26" s="242"/>
      <c r="J26" s="242"/>
      <c r="K26" s="242"/>
      <c r="L26" s="242"/>
    </row>
    <row r="27" spans="1:12" s="105" customFormat="1" ht="36" customHeight="1" thickBot="1">
      <c r="A27" s="257"/>
      <c r="B27" s="243"/>
      <c r="C27" s="243"/>
      <c r="D27" s="243"/>
      <c r="E27" s="243"/>
      <c r="F27" s="243"/>
      <c r="G27" s="243"/>
      <c r="H27" s="243"/>
      <c r="I27" s="144" t="s">
        <v>79</v>
      </c>
      <c r="J27" s="144" t="s">
        <v>27</v>
      </c>
      <c r="K27" s="144" t="s">
        <v>79</v>
      </c>
      <c r="L27" s="144" t="s">
        <v>27</v>
      </c>
    </row>
    <row r="28" spans="1:12" s="105" customFormat="1" ht="21" customHeight="1">
      <c r="A28" s="142"/>
      <c r="B28" s="143">
        <v>2</v>
      </c>
      <c r="C28" s="143">
        <v>3</v>
      </c>
      <c r="D28" s="143">
        <v>4</v>
      </c>
      <c r="E28" s="143">
        <v>5</v>
      </c>
      <c r="F28" s="143">
        <v>6</v>
      </c>
      <c r="G28" s="143">
        <v>7</v>
      </c>
      <c r="H28" s="143">
        <v>8</v>
      </c>
      <c r="I28" s="143">
        <v>9</v>
      </c>
      <c r="J28" s="143">
        <v>10</v>
      </c>
      <c r="K28" s="143">
        <v>11</v>
      </c>
      <c r="L28" s="143">
        <v>12</v>
      </c>
    </row>
    <row r="29" spans="1:12" s="105" customFormat="1" ht="22.5" customHeight="1">
      <c r="A29" s="113"/>
      <c r="B29" s="112" t="s">
        <v>57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</row>
    <row r="30" spans="1:12" s="105" customFormat="1" ht="22.5" customHeight="1">
      <c r="A30" s="99">
        <v>1</v>
      </c>
      <c r="B30" s="105" t="s">
        <v>205</v>
      </c>
      <c r="C30" s="114"/>
      <c r="D30" s="114"/>
      <c r="E30" s="114" t="s">
        <v>512</v>
      </c>
      <c r="F30" s="114">
        <f>J30/I30</f>
        <v>21</v>
      </c>
      <c r="G30" s="114"/>
      <c r="H30" s="114"/>
      <c r="I30" s="114">
        <v>1</v>
      </c>
      <c r="J30" s="116">
        <v>21</v>
      </c>
      <c r="K30" s="114">
        <v>1</v>
      </c>
      <c r="L30" s="116">
        <v>21</v>
      </c>
    </row>
    <row r="31" spans="1:12" s="105" customFormat="1" ht="22.5" customHeight="1">
      <c r="A31" s="117">
        <v>2</v>
      </c>
      <c r="B31" s="117" t="s">
        <v>206</v>
      </c>
      <c r="C31" s="117"/>
      <c r="D31" s="117"/>
      <c r="E31" s="114" t="s">
        <v>512</v>
      </c>
      <c r="F31" s="114">
        <f>J31/I31</f>
        <v>8</v>
      </c>
      <c r="G31" s="117"/>
      <c r="H31" s="117"/>
      <c r="I31" s="117">
        <v>6</v>
      </c>
      <c r="J31" s="118">
        <v>48</v>
      </c>
      <c r="K31" s="117">
        <v>6</v>
      </c>
      <c r="L31" s="118">
        <v>48</v>
      </c>
    </row>
    <row r="32" spans="1:12" s="105" customFormat="1" ht="28.5" customHeight="1">
      <c r="A32" s="117">
        <v>3</v>
      </c>
      <c r="B32" s="117" t="s">
        <v>207</v>
      </c>
      <c r="C32" s="117"/>
      <c r="D32" s="117"/>
      <c r="E32" s="114" t="s">
        <v>512</v>
      </c>
      <c r="F32" s="114">
        <f>J32/I32</f>
        <v>2</v>
      </c>
      <c r="G32" s="117"/>
      <c r="H32" s="117"/>
      <c r="I32" s="117">
        <v>6</v>
      </c>
      <c r="J32" s="118">
        <v>12</v>
      </c>
      <c r="K32" s="117">
        <v>6</v>
      </c>
      <c r="L32" s="118">
        <v>12</v>
      </c>
    </row>
    <row r="33" spans="1:12" s="105" customFormat="1" ht="22.5" customHeight="1">
      <c r="A33" s="123">
        <v>4</v>
      </c>
      <c r="B33" s="123" t="s">
        <v>208</v>
      </c>
      <c r="C33" s="123"/>
      <c r="D33" s="123"/>
      <c r="E33" s="114" t="s">
        <v>512</v>
      </c>
      <c r="F33" s="114">
        <f aca="true" t="shared" si="0" ref="F33:F43">J33/I33</f>
        <v>4</v>
      </c>
      <c r="G33" s="123"/>
      <c r="H33" s="123"/>
      <c r="I33" s="123">
        <v>1</v>
      </c>
      <c r="J33" s="124">
        <v>4</v>
      </c>
      <c r="K33" s="123">
        <v>1</v>
      </c>
      <c r="L33" s="124">
        <v>4</v>
      </c>
    </row>
    <row r="34" spans="1:12" s="105" customFormat="1" ht="22.5" customHeight="1">
      <c r="A34" s="117">
        <v>5</v>
      </c>
      <c r="B34" s="117" t="s">
        <v>89</v>
      </c>
      <c r="C34" s="117"/>
      <c r="D34" s="117"/>
      <c r="E34" s="114" t="s">
        <v>512</v>
      </c>
      <c r="F34" s="114">
        <f t="shared" si="0"/>
        <v>6</v>
      </c>
      <c r="G34" s="117"/>
      <c r="H34" s="117"/>
      <c r="I34" s="117">
        <v>5</v>
      </c>
      <c r="J34" s="118">
        <v>30</v>
      </c>
      <c r="K34" s="117">
        <v>5</v>
      </c>
      <c r="L34" s="118">
        <v>30</v>
      </c>
    </row>
    <row r="35" spans="1:12" s="105" customFormat="1" ht="22.5" customHeight="1">
      <c r="A35" s="117">
        <v>6</v>
      </c>
      <c r="B35" s="117" t="s">
        <v>209</v>
      </c>
      <c r="C35" s="117"/>
      <c r="D35" s="117"/>
      <c r="E35" s="114" t="s">
        <v>512</v>
      </c>
      <c r="F35" s="114">
        <f t="shared" si="0"/>
        <v>2</v>
      </c>
      <c r="G35" s="117"/>
      <c r="H35" s="117"/>
      <c r="I35" s="123">
        <v>1</v>
      </c>
      <c r="J35" s="125">
        <v>2</v>
      </c>
      <c r="K35" s="123">
        <v>1</v>
      </c>
      <c r="L35" s="125">
        <v>2</v>
      </c>
    </row>
    <row r="36" spans="1:12" s="105" customFormat="1" ht="22.5" customHeight="1">
      <c r="A36" s="123">
        <v>7</v>
      </c>
      <c r="B36" s="117" t="s">
        <v>210</v>
      </c>
      <c r="C36" s="117"/>
      <c r="D36" s="117"/>
      <c r="E36" s="114" t="s">
        <v>512</v>
      </c>
      <c r="F36" s="114">
        <f t="shared" si="0"/>
        <v>4</v>
      </c>
      <c r="G36" s="117"/>
      <c r="H36" s="117"/>
      <c r="I36" s="117">
        <v>10</v>
      </c>
      <c r="J36" s="118">
        <v>40</v>
      </c>
      <c r="K36" s="117">
        <v>10</v>
      </c>
      <c r="L36" s="118">
        <v>40</v>
      </c>
    </row>
    <row r="37" spans="1:12" s="105" customFormat="1" ht="22.5" customHeight="1">
      <c r="A37" s="117">
        <v>8</v>
      </c>
      <c r="B37" s="117" t="s">
        <v>211</v>
      </c>
      <c r="C37" s="117"/>
      <c r="D37" s="117"/>
      <c r="E37" s="114" t="s">
        <v>512</v>
      </c>
      <c r="F37" s="114">
        <f t="shared" si="0"/>
        <v>18</v>
      </c>
      <c r="G37" s="117"/>
      <c r="H37" s="117"/>
      <c r="I37" s="123">
        <v>1</v>
      </c>
      <c r="J37" s="125">
        <v>18</v>
      </c>
      <c r="K37" s="123">
        <v>1</v>
      </c>
      <c r="L37" s="125">
        <v>18</v>
      </c>
    </row>
    <row r="38" spans="1:12" s="105" customFormat="1" ht="22.5" customHeight="1">
      <c r="A38" s="117">
        <v>9</v>
      </c>
      <c r="B38" s="117" t="s">
        <v>212</v>
      </c>
      <c r="C38" s="117"/>
      <c r="D38" s="117"/>
      <c r="E38" s="114" t="s">
        <v>512</v>
      </c>
      <c r="F38" s="114">
        <f t="shared" si="0"/>
        <v>4</v>
      </c>
      <c r="G38" s="117"/>
      <c r="H38" s="117"/>
      <c r="I38" s="117">
        <v>1</v>
      </c>
      <c r="J38" s="118">
        <v>4</v>
      </c>
      <c r="K38" s="117">
        <v>1</v>
      </c>
      <c r="L38" s="118">
        <v>4</v>
      </c>
    </row>
    <row r="39" spans="1:12" s="105" customFormat="1" ht="22.5" customHeight="1">
      <c r="A39" s="123">
        <v>10</v>
      </c>
      <c r="B39" s="117" t="s">
        <v>213</v>
      </c>
      <c r="C39" s="117"/>
      <c r="D39" s="117"/>
      <c r="E39" s="114" t="s">
        <v>512</v>
      </c>
      <c r="F39" s="114">
        <f t="shared" si="0"/>
        <v>4</v>
      </c>
      <c r="G39" s="117"/>
      <c r="H39" s="117"/>
      <c r="I39" s="123">
        <v>14</v>
      </c>
      <c r="J39" s="125">
        <v>56</v>
      </c>
      <c r="K39" s="123">
        <v>14</v>
      </c>
      <c r="L39" s="125">
        <v>56</v>
      </c>
    </row>
    <row r="40" spans="1:12" s="105" customFormat="1" ht="22.5" customHeight="1">
      <c r="A40" s="117">
        <v>11</v>
      </c>
      <c r="B40" s="117" t="s">
        <v>214</v>
      </c>
      <c r="C40" s="117"/>
      <c r="D40" s="117"/>
      <c r="E40" s="114" t="s">
        <v>512</v>
      </c>
      <c r="F40" s="114">
        <f t="shared" si="0"/>
        <v>1</v>
      </c>
      <c r="G40" s="117"/>
      <c r="H40" s="117"/>
      <c r="I40" s="123">
        <v>5</v>
      </c>
      <c r="J40" s="118">
        <v>5</v>
      </c>
      <c r="K40" s="123">
        <v>5</v>
      </c>
      <c r="L40" s="118">
        <v>5</v>
      </c>
    </row>
    <row r="41" spans="1:12" s="105" customFormat="1" ht="22.5" customHeight="1">
      <c r="A41" s="117">
        <v>12</v>
      </c>
      <c r="B41" s="117" t="s">
        <v>215</v>
      </c>
      <c r="C41" s="117"/>
      <c r="D41" s="117"/>
      <c r="E41" s="114" t="s">
        <v>512</v>
      </c>
      <c r="F41" s="114">
        <f t="shared" si="0"/>
        <v>3</v>
      </c>
      <c r="G41" s="117"/>
      <c r="H41" s="117"/>
      <c r="I41" s="117">
        <v>2</v>
      </c>
      <c r="J41" s="125">
        <v>6</v>
      </c>
      <c r="K41" s="117">
        <v>2</v>
      </c>
      <c r="L41" s="125">
        <v>6</v>
      </c>
    </row>
    <row r="42" spans="1:12" s="105" customFormat="1" ht="22.5" customHeight="1">
      <c r="A42" s="123">
        <v>13</v>
      </c>
      <c r="B42" s="117" t="s">
        <v>50</v>
      </c>
      <c r="C42" s="117"/>
      <c r="D42" s="117"/>
      <c r="E42" s="114" t="s">
        <v>512</v>
      </c>
      <c r="F42" s="114">
        <f t="shared" si="0"/>
        <v>2</v>
      </c>
      <c r="G42" s="117"/>
      <c r="H42" s="117"/>
      <c r="I42" s="123">
        <v>6</v>
      </c>
      <c r="J42" s="118">
        <v>12</v>
      </c>
      <c r="K42" s="123">
        <v>6</v>
      </c>
      <c r="L42" s="118">
        <v>12</v>
      </c>
    </row>
    <row r="43" spans="1:12" s="105" customFormat="1" ht="22.5" customHeight="1">
      <c r="A43" s="117">
        <v>14</v>
      </c>
      <c r="B43" s="117" t="s">
        <v>216</v>
      </c>
      <c r="C43" s="117"/>
      <c r="D43" s="117"/>
      <c r="E43" s="114" t="s">
        <v>512</v>
      </c>
      <c r="F43" s="114">
        <f t="shared" si="0"/>
        <v>49</v>
      </c>
      <c r="G43" s="117"/>
      <c r="H43" s="117"/>
      <c r="I43" s="117">
        <v>1</v>
      </c>
      <c r="J43" s="125">
        <v>49</v>
      </c>
      <c r="K43" s="117">
        <v>1</v>
      </c>
      <c r="L43" s="125">
        <v>49</v>
      </c>
    </row>
    <row r="44" spans="1:12" s="105" customFormat="1" ht="22.5" customHeight="1">
      <c r="A44" s="117">
        <v>15</v>
      </c>
      <c r="B44" s="117" t="s">
        <v>217</v>
      </c>
      <c r="C44" s="117"/>
      <c r="D44" s="117"/>
      <c r="E44" s="114" t="s">
        <v>512</v>
      </c>
      <c r="F44" s="114">
        <f>J44/I44</f>
        <v>3</v>
      </c>
      <c r="G44" s="117"/>
      <c r="H44" s="117"/>
      <c r="I44" s="117">
        <v>15</v>
      </c>
      <c r="J44" s="118">
        <v>45</v>
      </c>
      <c r="K44" s="117">
        <v>15</v>
      </c>
      <c r="L44" s="118">
        <v>45</v>
      </c>
    </row>
    <row r="45" spans="1:14" s="105" customFormat="1" ht="22.5" customHeight="1">
      <c r="A45" s="123">
        <v>16</v>
      </c>
      <c r="B45" s="117" t="s">
        <v>219</v>
      </c>
      <c r="C45" s="117"/>
      <c r="D45" s="117"/>
      <c r="E45" s="114" t="s">
        <v>512</v>
      </c>
      <c r="F45" s="114">
        <f>J45/I45</f>
        <v>58</v>
      </c>
      <c r="G45" s="117"/>
      <c r="H45" s="117"/>
      <c r="I45" s="117">
        <v>1</v>
      </c>
      <c r="J45" s="118">
        <v>58</v>
      </c>
      <c r="K45" s="117">
        <v>1</v>
      </c>
      <c r="L45" s="118">
        <v>58</v>
      </c>
      <c r="N45" s="128"/>
    </row>
    <row r="46" spans="1:14" s="105" customFormat="1" ht="22.5" customHeight="1">
      <c r="A46" s="117">
        <v>17</v>
      </c>
      <c r="B46" s="117" t="s">
        <v>220</v>
      </c>
      <c r="C46" s="117"/>
      <c r="D46" s="117"/>
      <c r="E46" s="114" t="s">
        <v>512</v>
      </c>
      <c r="F46" s="114">
        <f>J46/I46</f>
        <v>92</v>
      </c>
      <c r="G46" s="117"/>
      <c r="H46" s="117"/>
      <c r="I46" s="117">
        <v>2</v>
      </c>
      <c r="J46" s="118">
        <v>184</v>
      </c>
      <c r="K46" s="117">
        <v>2</v>
      </c>
      <c r="L46" s="118">
        <v>184</v>
      </c>
      <c r="N46" s="128"/>
    </row>
    <row r="47" spans="1:14" s="105" customFormat="1" ht="22.5" customHeight="1">
      <c r="A47" s="117">
        <v>18</v>
      </c>
      <c r="B47" s="117" t="s">
        <v>221</v>
      </c>
      <c r="C47" s="117"/>
      <c r="D47" s="117"/>
      <c r="E47" s="114" t="s">
        <v>512</v>
      </c>
      <c r="F47" s="114">
        <f>J47/I47</f>
        <v>5</v>
      </c>
      <c r="G47" s="117"/>
      <c r="H47" s="117"/>
      <c r="I47" s="117">
        <v>1</v>
      </c>
      <c r="J47" s="118">
        <v>5</v>
      </c>
      <c r="K47" s="117">
        <v>1</v>
      </c>
      <c r="L47" s="118">
        <v>5</v>
      </c>
      <c r="N47" s="120"/>
    </row>
    <row r="48" spans="1:12" s="105" customFormat="1" ht="22.5" customHeight="1">
      <c r="A48" s="123">
        <v>19</v>
      </c>
      <c r="B48" s="117" t="s">
        <v>38</v>
      </c>
      <c r="C48" s="117"/>
      <c r="D48" s="117"/>
      <c r="E48" s="114" t="s">
        <v>512</v>
      </c>
      <c r="F48" s="114">
        <f>J48/I48</f>
        <v>5</v>
      </c>
      <c r="G48" s="117"/>
      <c r="H48" s="117"/>
      <c r="I48" s="117">
        <v>1</v>
      </c>
      <c r="J48" s="118">
        <v>5</v>
      </c>
      <c r="K48" s="117">
        <v>1</v>
      </c>
      <c r="L48" s="118">
        <v>5</v>
      </c>
    </row>
    <row r="49" spans="1:12" s="105" customFormat="1" ht="22.5" customHeight="1">
      <c r="A49" s="117">
        <v>20</v>
      </c>
      <c r="B49" s="117" t="s">
        <v>222</v>
      </c>
      <c r="C49" s="117"/>
      <c r="D49" s="117"/>
      <c r="E49" s="114" t="s">
        <v>512</v>
      </c>
      <c r="F49" s="114">
        <f aca="true" t="shared" si="1" ref="F49:F71">J49/I49</f>
        <v>2</v>
      </c>
      <c r="G49" s="117"/>
      <c r="H49" s="117"/>
      <c r="I49" s="117">
        <v>3</v>
      </c>
      <c r="J49" s="118">
        <v>6</v>
      </c>
      <c r="K49" s="117">
        <v>3</v>
      </c>
      <c r="L49" s="118">
        <v>6</v>
      </c>
    </row>
    <row r="50" spans="1:12" s="105" customFormat="1" ht="22.5" customHeight="1">
      <c r="A50" s="117">
        <v>21</v>
      </c>
      <c r="B50" s="117" t="s">
        <v>223</v>
      </c>
      <c r="C50" s="117"/>
      <c r="D50" s="117"/>
      <c r="E50" s="114" t="s">
        <v>512</v>
      </c>
      <c r="F50" s="114">
        <f t="shared" si="1"/>
        <v>15</v>
      </c>
      <c r="G50" s="117"/>
      <c r="H50" s="117"/>
      <c r="I50" s="117">
        <v>2</v>
      </c>
      <c r="J50" s="118">
        <v>30</v>
      </c>
      <c r="K50" s="117">
        <v>2</v>
      </c>
      <c r="L50" s="118">
        <v>30</v>
      </c>
    </row>
    <row r="51" spans="1:12" s="105" customFormat="1" ht="22.5" customHeight="1">
      <c r="A51" s="123">
        <v>22</v>
      </c>
      <c r="B51" s="117" t="s">
        <v>224</v>
      </c>
      <c r="C51" s="117"/>
      <c r="D51" s="117"/>
      <c r="E51" s="114" t="s">
        <v>512</v>
      </c>
      <c r="F51" s="114">
        <f t="shared" si="1"/>
        <v>20</v>
      </c>
      <c r="G51" s="117"/>
      <c r="H51" s="117"/>
      <c r="I51" s="117">
        <v>2</v>
      </c>
      <c r="J51" s="118">
        <v>40</v>
      </c>
      <c r="K51" s="117">
        <v>2</v>
      </c>
      <c r="L51" s="118">
        <v>40</v>
      </c>
    </row>
    <row r="52" spans="1:12" s="105" customFormat="1" ht="22.5" customHeight="1">
      <c r="A52" s="117">
        <v>23</v>
      </c>
      <c r="B52" s="117" t="s">
        <v>206</v>
      </c>
      <c r="C52" s="117"/>
      <c r="D52" s="117"/>
      <c r="E52" s="114" t="s">
        <v>512</v>
      </c>
      <c r="F52" s="114">
        <f t="shared" si="1"/>
        <v>7</v>
      </c>
      <c r="G52" s="117"/>
      <c r="H52" s="117"/>
      <c r="I52" s="117">
        <v>11</v>
      </c>
      <c r="J52" s="118">
        <v>77</v>
      </c>
      <c r="K52" s="117">
        <v>11</v>
      </c>
      <c r="L52" s="118">
        <v>77</v>
      </c>
    </row>
    <row r="53" spans="1:12" s="105" customFormat="1" ht="22.5" customHeight="1">
      <c r="A53" s="117">
        <v>24</v>
      </c>
      <c r="B53" s="117" t="s">
        <v>225</v>
      </c>
      <c r="C53" s="117"/>
      <c r="D53" s="117"/>
      <c r="E53" s="114" t="s">
        <v>512</v>
      </c>
      <c r="F53" s="114">
        <f t="shared" si="1"/>
        <v>4</v>
      </c>
      <c r="G53" s="117"/>
      <c r="H53" s="117"/>
      <c r="I53" s="117">
        <v>2</v>
      </c>
      <c r="J53" s="118">
        <v>8</v>
      </c>
      <c r="K53" s="117">
        <v>2</v>
      </c>
      <c r="L53" s="118">
        <v>8</v>
      </c>
    </row>
    <row r="54" spans="1:12" s="105" customFormat="1" ht="22.5" customHeight="1">
      <c r="A54" s="123">
        <v>25</v>
      </c>
      <c r="B54" s="117" t="s">
        <v>226</v>
      </c>
      <c r="C54" s="117"/>
      <c r="D54" s="117"/>
      <c r="E54" s="114" t="s">
        <v>512</v>
      </c>
      <c r="F54" s="114">
        <f t="shared" si="1"/>
        <v>15</v>
      </c>
      <c r="G54" s="117"/>
      <c r="H54" s="117"/>
      <c r="I54" s="117">
        <v>2</v>
      </c>
      <c r="J54" s="118">
        <v>30</v>
      </c>
      <c r="K54" s="117">
        <v>2</v>
      </c>
      <c r="L54" s="118">
        <v>30</v>
      </c>
    </row>
    <row r="55" spans="1:12" s="105" customFormat="1" ht="22.5" customHeight="1">
      <c r="A55" s="117">
        <v>26</v>
      </c>
      <c r="B55" s="117" t="s">
        <v>227</v>
      </c>
      <c r="C55" s="117"/>
      <c r="D55" s="117"/>
      <c r="E55" s="114" t="s">
        <v>512</v>
      </c>
      <c r="F55" s="114">
        <f t="shared" si="1"/>
        <v>30</v>
      </c>
      <c r="G55" s="117"/>
      <c r="H55" s="117"/>
      <c r="I55" s="117">
        <v>1</v>
      </c>
      <c r="J55" s="118">
        <v>30</v>
      </c>
      <c r="K55" s="117">
        <v>1</v>
      </c>
      <c r="L55" s="118">
        <v>30</v>
      </c>
    </row>
    <row r="56" spans="1:15" s="105" customFormat="1" ht="22.5" customHeight="1">
      <c r="A56" s="117">
        <v>27</v>
      </c>
      <c r="B56" s="117" t="s">
        <v>228</v>
      </c>
      <c r="C56" s="117"/>
      <c r="D56" s="117"/>
      <c r="E56" s="114" t="s">
        <v>512</v>
      </c>
      <c r="F56" s="114">
        <f t="shared" si="1"/>
        <v>30</v>
      </c>
      <c r="G56" s="117"/>
      <c r="H56" s="117"/>
      <c r="I56" s="117">
        <v>2</v>
      </c>
      <c r="J56" s="118">
        <v>60</v>
      </c>
      <c r="K56" s="117">
        <v>2</v>
      </c>
      <c r="L56" s="118">
        <v>60</v>
      </c>
      <c r="O56" s="111"/>
    </row>
    <row r="57" spans="1:12" s="105" customFormat="1" ht="22.5" customHeight="1">
      <c r="A57" s="123">
        <v>28</v>
      </c>
      <c r="B57" s="117" t="s">
        <v>229</v>
      </c>
      <c r="C57" s="117"/>
      <c r="D57" s="117"/>
      <c r="E57" s="114" t="s">
        <v>512</v>
      </c>
      <c r="F57" s="114">
        <f t="shared" si="1"/>
        <v>43</v>
      </c>
      <c r="G57" s="117"/>
      <c r="H57" s="117"/>
      <c r="I57" s="117">
        <v>1</v>
      </c>
      <c r="J57" s="118">
        <v>43</v>
      </c>
      <c r="K57" s="117">
        <v>1</v>
      </c>
      <c r="L57" s="118">
        <v>43</v>
      </c>
    </row>
    <row r="58" spans="1:12" s="105" customFormat="1" ht="22.5" customHeight="1">
      <c r="A58" s="117">
        <v>29</v>
      </c>
      <c r="B58" s="117" t="s">
        <v>230</v>
      </c>
      <c r="C58" s="117"/>
      <c r="D58" s="117"/>
      <c r="E58" s="114" t="s">
        <v>512</v>
      </c>
      <c r="F58" s="114">
        <f t="shared" si="1"/>
        <v>20</v>
      </c>
      <c r="G58" s="117"/>
      <c r="H58" s="117"/>
      <c r="I58" s="117">
        <v>1</v>
      </c>
      <c r="J58" s="118">
        <v>20</v>
      </c>
      <c r="K58" s="117">
        <v>1</v>
      </c>
      <c r="L58" s="118">
        <v>20</v>
      </c>
    </row>
    <row r="59" spans="1:12" s="105" customFormat="1" ht="22.5" customHeight="1">
      <c r="A59" s="117">
        <v>30</v>
      </c>
      <c r="B59" s="117" t="s">
        <v>231</v>
      </c>
      <c r="C59" s="117"/>
      <c r="D59" s="117"/>
      <c r="E59" s="114" t="s">
        <v>512</v>
      </c>
      <c r="F59" s="114">
        <f t="shared" si="1"/>
        <v>2</v>
      </c>
      <c r="G59" s="117"/>
      <c r="H59" s="117"/>
      <c r="I59" s="117">
        <v>1</v>
      </c>
      <c r="J59" s="118">
        <v>2</v>
      </c>
      <c r="K59" s="117">
        <v>1</v>
      </c>
      <c r="L59" s="118">
        <v>2</v>
      </c>
    </row>
    <row r="60" spans="1:12" s="105" customFormat="1" ht="22.5" customHeight="1">
      <c r="A60" s="123">
        <v>31</v>
      </c>
      <c r="B60" s="117" t="s">
        <v>94</v>
      </c>
      <c r="C60" s="117"/>
      <c r="D60" s="117"/>
      <c r="E60" s="114" t="s">
        <v>512</v>
      </c>
      <c r="F60" s="114">
        <f t="shared" si="1"/>
        <v>11</v>
      </c>
      <c r="G60" s="117"/>
      <c r="H60" s="117"/>
      <c r="I60" s="117">
        <v>1</v>
      </c>
      <c r="J60" s="118">
        <v>11</v>
      </c>
      <c r="K60" s="117">
        <v>1</v>
      </c>
      <c r="L60" s="118">
        <v>11</v>
      </c>
    </row>
    <row r="61" spans="1:12" s="105" customFormat="1" ht="22.5" customHeight="1">
      <c r="A61" s="117">
        <v>32</v>
      </c>
      <c r="B61" s="117" t="s">
        <v>232</v>
      </c>
      <c r="C61" s="117"/>
      <c r="D61" s="117"/>
      <c r="E61" s="114" t="s">
        <v>512</v>
      </c>
      <c r="F61" s="114">
        <f t="shared" si="1"/>
        <v>40</v>
      </c>
      <c r="G61" s="117"/>
      <c r="H61" s="117"/>
      <c r="I61" s="117">
        <v>1</v>
      </c>
      <c r="J61" s="118">
        <v>40</v>
      </c>
      <c r="K61" s="117">
        <v>1</v>
      </c>
      <c r="L61" s="118">
        <v>40</v>
      </c>
    </row>
    <row r="62" spans="1:12" s="105" customFormat="1" ht="22.5" customHeight="1">
      <c r="A62" s="117">
        <v>33</v>
      </c>
      <c r="B62" s="117" t="s">
        <v>233</v>
      </c>
      <c r="C62" s="117"/>
      <c r="D62" s="117"/>
      <c r="E62" s="114" t="s">
        <v>512</v>
      </c>
      <c r="F62" s="114">
        <f t="shared" si="1"/>
        <v>10</v>
      </c>
      <c r="G62" s="117"/>
      <c r="H62" s="117"/>
      <c r="I62" s="117">
        <v>2</v>
      </c>
      <c r="J62" s="118">
        <v>20</v>
      </c>
      <c r="K62" s="117">
        <v>2</v>
      </c>
      <c r="L62" s="118">
        <v>20</v>
      </c>
    </row>
    <row r="63" spans="1:12" s="105" customFormat="1" ht="22.5" customHeight="1">
      <c r="A63" s="123">
        <v>34</v>
      </c>
      <c r="B63" s="117" t="s">
        <v>234</v>
      </c>
      <c r="C63" s="117"/>
      <c r="D63" s="117"/>
      <c r="E63" s="114" t="s">
        <v>512</v>
      </c>
      <c r="F63" s="114">
        <f t="shared" si="1"/>
        <v>8</v>
      </c>
      <c r="G63" s="117"/>
      <c r="H63" s="117"/>
      <c r="I63" s="117">
        <v>1</v>
      </c>
      <c r="J63" s="118">
        <v>8</v>
      </c>
      <c r="K63" s="117">
        <v>1</v>
      </c>
      <c r="L63" s="118">
        <v>8</v>
      </c>
    </row>
    <row r="64" spans="1:12" s="105" customFormat="1" ht="22.5" customHeight="1">
      <c r="A64" s="117">
        <v>35</v>
      </c>
      <c r="B64" s="117" t="s">
        <v>235</v>
      </c>
      <c r="C64" s="117"/>
      <c r="D64" s="117"/>
      <c r="E64" s="114" t="s">
        <v>512</v>
      </c>
      <c r="F64" s="114">
        <f t="shared" si="1"/>
        <v>14</v>
      </c>
      <c r="G64" s="117"/>
      <c r="H64" s="117"/>
      <c r="I64" s="117">
        <v>1</v>
      </c>
      <c r="J64" s="118">
        <v>14</v>
      </c>
      <c r="K64" s="117">
        <v>1</v>
      </c>
      <c r="L64" s="118">
        <v>14</v>
      </c>
    </row>
    <row r="65" spans="1:12" s="105" customFormat="1" ht="22.5" customHeight="1">
      <c r="A65" s="117">
        <v>36</v>
      </c>
      <c r="B65" s="117" t="s">
        <v>609</v>
      </c>
      <c r="C65" s="117"/>
      <c r="D65" s="117"/>
      <c r="E65" s="114" t="s">
        <v>512</v>
      </c>
      <c r="F65" s="114">
        <v>19</v>
      </c>
      <c r="G65" s="117"/>
      <c r="H65" s="117"/>
      <c r="I65" s="117">
        <v>1</v>
      </c>
      <c r="J65" s="118">
        <v>19</v>
      </c>
      <c r="K65" s="117">
        <v>1</v>
      </c>
      <c r="L65" s="118">
        <v>19</v>
      </c>
    </row>
    <row r="66" spans="1:12" s="105" customFormat="1" ht="22.5" customHeight="1">
      <c r="A66" s="123">
        <v>37</v>
      </c>
      <c r="B66" s="117" t="s">
        <v>236</v>
      </c>
      <c r="C66" s="117"/>
      <c r="D66" s="117"/>
      <c r="E66" s="114" t="s">
        <v>512</v>
      </c>
      <c r="F66" s="114">
        <f t="shared" si="1"/>
        <v>4</v>
      </c>
      <c r="G66" s="117"/>
      <c r="H66" s="117"/>
      <c r="I66" s="117">
        <v>2</v>
      </c>
      <c r="J66" s="118">
        <v>8</v>
      </c>
      <c r="K66" s="117">
        <v>2</v>
      </c>
      <c r="L66" s="118">
        <v>8</v>
      </c>
    </row>
    <row r="67" spans="1:12" s="105" customFormat="1" ht="22.5" customHeight="1">
      <c r="A67" s="117">
        <v>38</v>
      </c>
      <c r="B67" s="117" t="s">
        <v>237</v>
      </c>
      <c r="C67" s="117"/>
      <c r="D67" s="117"/>
      <c r="E67" s="114" t="s">
        <v>512</v>
      </c>
      <c r="F67" s="114">
        <f t="shared" si="1"/>
        <v>5</v>
      </c>
      <c r="G67" s="117"/>
      <c r="H67" s="117"/>
      <c r="I67" s="117">
        <v>5</v>
      </c>
      <c r="J67" s="118">
        <v>25</v>
      </c>
      <c r="K67" s="117">
        <v>5</v>
      </c>
      <c r="L67" s="118">
        <v>25</v>
      </c>
    </row>
    <row r="68" spans="1:12" s="105" customFormat="1" ht="22.5" customHeight="1">
      <c r="A68" s="117">
        <v>39</v>
      </c>
      <c r="B68" s="117" t="s">
        <v>238</v>
      </c>
      <c r="C68" s="117"/>
      <c r="D68" s="117"/>
      <c r="E68" s="114" t="s">
        <v>512</v>
      </c>
      <c r="F68" s="114">
        <f t="shared" si="1"/>
        <v>20</v>
      </c>
      <c r="G68" s="117"/>
      <c r="H68" s="117"/>
      <c r="I68" s="117">
        <v>2</v>
      </c>
      <c r="J68" s="118">
        <v>40</v>
      </c>
      <c r="K68" s="117">
        <v>2</v>
      </c>
      <c r="L68" s="118">
        <v>40</v>
      </c>
    </row>
    <row r="69" spans="1:12" s="105" customFormat="1" ht="22.5" customHeight="1">
      <c r="A69" s="123">
        <v>40</v>
      </c>
      <c r="B69" s="117" t="s">
        <v>239</v>
      </c>
      <c r="C69" s="117"/>
      <c r="D69" s="117"/>
      <c r="E69" s="114" t="s">
        <v>512</v>
      </c>
      <c r="F69" s="114">
        <f t="shared" si="1"/>
        <v>6</v>
      </c>
      <c r="G69" s="117"/>
      <c r="H69" s="117"/>
      <c r="I69" s="117">
        <v>6</v>
      </c>
      <c r="J69" s="118">
        <v>36</v>
      </c>
      <c r="K69" s="117">
        <v>6</v>
      </c>
      <c r="L69" s="118">
        <v>36</v>
      </c>
    </row>
    <row r="70" spans="1:12" s="105" customFormat="1" ht="22.5" customHeight="1">
      <c r="A70" s="117">
        <v>41</v>
      </c>
      <c r="B70" s="117" t="s">
        <v>240</v>
      </c>
      <c r="C70" s="117"/>
      <c r="D70" s="117"/>
      <c r="E70" s="114" t="s">
        <v>512</v>
      </c>
      <c r="F70" s="114">
        <f t="shared" si="1"/>
        <v>10</v>
      </c>
      <c r="G70" s="117"/>
      <c r="H70" s="117"/>
      <c r="I70" s="117">
        <v>1</v>
      </c>
      <c r="J70" s="118">
        <v>10</v>
      </c>
      <c r="K70" s="117">
        <v>1</v>
      </c>
      <c r="L70" s="118">
        <v>10</v>
      </c>
    </row>
    <row r="71" spans="1:12" s="105" customFormat="1" ht="22.5" customHeight="1">
      <c r="A71" s="117">
        <v>42</v>
      </c>
      <c r="B71" s="117" t="s">
        <v>241</v>
      </c>
      <c r="C71" s="117"/>
      <c r="D71" s="117"/>
      <c r="E71" s="114" t="s">
        <v>512</v>
      </c>
      <c r="F71" s="114">
        <f t="shared" si="1"/>
        <v>6</v>
      </c>
      <c r="G71" s="117"/>
      <c r="H71" s="117"/>
      <c r="I71" s="117">
        <v>2</v>
      </c>
      <c r="J71" s="118">
        <v>12</v>
      </c>
      <c r="K71" s="117">
        <v>2</v>
      </c>
      <c r="L71" s="118">
        <v>12</v>
      </c>
    </row>
    <row r="72" spans="1:14" s="105" customFormat="1" ht="22.5" customHeight="1">
      <c r="A72" s="123">
        <v>43</v>
      </c>
      <c r="B72" s="117" t="s">
        <v>242</v>
      </c>
      <c r="C72" s="117"/>
      <c r="D72" s="117"/>
      <c r="E72" s="114" t="s">
        <v>512</v>
      </c>
      <c r="F72" s="114">
        <f aca="true" t="shared" si="2" ref="F72:F95">J72/I72</f>
        <v>5</v>
      </c>
      <c r="G72" s="117"/>
      <c r="H72" s="117"/>
      <c r="I72" s="117">
        <v>12</v>
      </c>
      <c r="J72" s="118">
        <v>60</v>
      </c>
      <c r="K72" s="117">
        <v>12</v>
      </c>
      <c r="L72" s="118">
        <v>60</v>
      </c>
      <c r="N72" s="128"/>
    </row>
    <row r="73" spans="1:14" s="105" customFormat="1" ht="22.5" customHeight="1">
      <c r="A73" s="117">
        <v>44</v>
      </c>
      <c r="B73" s="117" t="s">
        <v>242</v>
      </c>
      <c r="C73" s="117"/>
      <c r="D73" s="117"/>
      <c r="E73" s="114" t="s">
        <v>512</v>
      </c>
      <c r="F73" s="114">
        <f t="shared" si="2"/>
        <v>15</v>
      </c>
      <c r="G73" s="117"/>
      <c r="H73" s="117"/>
      <c r="I73" s="117">
        <v>4</v>
      </c>
      <c r="J73" s="118">
        <v>60</v>
      </c>
      <c r="K73" s="117">
        <v>4</v>
      </c>
      <c r="L73" s="118">
        <v>60</v>
      </c>
      <c r="N73" s="128"/>
    </row>
    <row r="74" spans="1:14" s="105" customFormat="1" ht="22.5" customHeight="1">
      <c r="A74" s="117">
        <v>45</v>
      </c>
      <c r="B74" s="117" t="s">
        <v>242</v>
      </c>
      <c r="C74" s="117"/>
      <c r="D74" s="117"/>
      <c r="E74" s="114" t="s">
        <v>512</v>
      </c>
      <c r="F74" s="114">
        <f t="shared" si="2"/>
        <v>3</v>
      </c>
      <c r="G74" s="117"/>
      <c r="H74" s="117"/>
      <c r="I74" s="117">
        <v>2</v>
      </c>
      <c r="J74" s="118">
        <v>6</v>
      </c>
      <c r="K74" s="117">
        <v>2</v>
      </c>
      <c r="L74" s="118">
        <v>6</v>
      </c>
      <c r="N74" s="120"/>
    </row>
    <row r="75" spans="1:12" s="105" customFormat="1" ht="22.5" customHeight="1">
      <c r="A75" s="123">
        <v>46</v>
      </c>
      <c r="B75" s="117" t="s">
        <v>243</v>
      </c>
      <c r="C75" s="117"/>
      <c r="D75" s="117"/>
      <c r="E75" s="114" t="s">
        <v>512</v>
      </c>
      <c r="F75" s="114">
        <f t="shared" si="2"/>
        <v>5</v>
      </c>
      <c r="G75" s="117"/>
      <c r="H75" s="117"/>
      <c r="I75" s="117">
        <v>20</v>
      </c>
      <c r="J75" s="118">
        <v>100</v>
      </c>
      <c r="K75" s="117">
        <v>20</v>
      </c>
      <c r="L75" s="118">
        <v>100</v>
      </c>
    </row>
    <row r="76" spans="1:12" s="105" customFormat="1" ht="22.5" customHeight="1">
      <c r="A76" s="117">
        <v>47</v>
      </c>
      <c r="B76" s="117" t="s">
        <v>244</v>
      </c>
      <c r="C76" s="117"/>
      <c r="D76" s="117"/>
      <c r="E76" s="114" t="s">
        <v>512</v>
      </c>
      <c r="F76" s="114">
        <f t="shared" si="2"/>
        <v>36</v>
      </c>
      <c r="G76" s="117"/>
      <c r="H76" s="117"/>
      <c r="I76" s="117">
        <v>1</v>
      </c>
      <c r="J76" s="118">
        <v>36</v>
      </c>
      <c r="K76" s="117">
        <v>1</v>
      </c>
      <c r="L76" s="118">
        <v>36</v>
      </c>
    </row>
    <row r="77" spans="1:12" s="105" customFormat="1" ht="22.5" customHeight="1">
      <c r="A77" s="123">
        <v>48</v>
      </c>
      <c r="B77" s="117" t="s">
        <v>245</v>
      </c>
      <c r="C77" s="117"/>
      <c r="D77" s="117"/>
      <c r="E77" s="114" t="s">
        <v>512</v>
      </c>
      <c r="F77" s="114">
        <f t="shared" si="2"/>
        <v>1</v>
      </c>
      <c r="G77" s="117"/>
      <c r="H77" s="117"/>
      <c r="I77" s="117">
        <v>3</v>
      </c>
      <c r="J77" s="118">
        <v>3</v>
      </c>
      <c r="K77" s="117">
        <v>3</v>
      </c>
      <c r="L77" s="118">
        <v>3</v>
      </c>
    </row>
    <row r="78" spans="1:15" s="105" customFormat="1" ht="22.5" customHeight="1">
      <c r="A78" s="117">
        <v>49</v>
      </c>
      <c r="B78" s="117" t="s">
        <v>246</v>
      </c>
      <c r="C78" s="117"/>
      <c r="D78" s="117"/>
      <c r="E78" s="114" t="s">
        <v>512</v>
      </c>
      <c r="F78" s="114">
        <f t="shared" si="2"/>
        <v>32</v>
      </c>
      <c r="G78" s="117"/>
      <c r="H78" s="117"/>
      <c r="I78" s="117">
        <v>1</v>
      </c>
      <c r="J78" s="118">
        <v>32</v>
      </c>
      <c r="K78" s="117">
        <v>1</v>
      </c>
      <c r="L78" s="118">
        <v>32</v>
      </c>
      <c r="O78" s="121"/>
    </row>
    <row r="79" spans="1:12" s="105" customFormat="1" ht="22.5" customHeight="1">
      <c r="A79" s="117">
        <v>50</v>
      </c>
      <c r="B79" s="117" t="s">
        <v>247</v>
      </c>
      <c r="C79" s="117"/>
      <c r="D79" s="117"/>
      <c r="E79" s="114" t="s">
        <v>512</v>
      </c>
      <c r="F79" s="114">
        <f t="shared" si="2"/>
        <v>9</v>
      </c>
      <c r="G79" s="117"/>
      <c r="H79" s="117"/>
      <c r="I79" s="117">
        <v>2</v>
      </c>
      <c r="J79" s="118">
        <v>18</v>
      </c>
      <c r="K79" s="117">
        <v>2</v>
      </c>
      <c r="L79" s="118">
        <v>18</v>
      </c>
    </row>
    <row r="80" spans="1:12" s="105" customFormat="1" ht="22.5" customHeight="1">
      <c r="A80" s="123">
        <v>51</v>
      </c>
      <c r="B80" s="117" t="s">
        <v>248</v>
      </c>
      <c r="C80" s="117"/>
      <c r="D80" s="117"/>
      <c r="E80" s="114" t="s">
        <v>512</v>
      </c>
      <c r="F80" s="114">
        <f t="shared" si="2"/>
        <v>14</v>
      </c>
      <c r="G80" s="117"/>
      <c r="H80" s="117"/>
      <c r="I80" s="117">
        <v>2</v>
      </c>
      <c r="J80" s="118">
        <v>28</v>
      </c>
      <c r="K80" s="117">
        <v>2</v>
      </c>
      <c r="L80" s="118">
        <v>28</v>
      </c>
    </row>
    <row r="81" spans="1:12" s="105" customFormat="1" ht="22.5" customHeight="1">
      <c r="A81" s="117">
        <v>52</v>
      </c>
      <c r="B81" s="117" t="s">
        <v>249</v>
      </c>
      <c r="C81" s="117"/>
      <c r="D81" s="117"/>
      <c r="E81" s="114" t="s">
        <v>512</v>
      </c>
      <c r="F81" s="114">
        <f t="shared" si="2"/>
        <v>18</v>
      </c>
      <c r="G81" s="117"/>
      <c r="H81" s="117"/>
      <c r="I81" s="117">
        <v>1</v>
      </c>
      <c r="J81" s="118">
        <v>18</v>
      </c>
      <c r="K81" s="117">
        <v>1</v>
      </c>
      <c r="L81" s="118">
        <v>18</v>
      </c>
    </row>
    <row r="82" spans="1:12" s="105" customFormat="1" ht="22.5" customHeight="1">
      <c r="A82" s="123">
        <v>53</v>
      </c>
      <c r="B82" s="117" t="s">
        <v>93</v>
      </c>
      <c r="C82" s="117"/>
      <c r="D82" s="117"/>
      <c r="E82" s="114" t="s">
        <v>512</v>
      </c>
      <c r="F82" s="114">
        <f t="shared" si="2"/>
        <v>10</v>
      </c>
      <c r="G82" s="117"/>
      <c r="H82" s="117"/>
      <c r="I82" s="117">
        <v>1</v>
      </c>
      <c r="J82" s="118">
        <v>10</v>
      </c>
      <c r="K82" s="117">
        <v>1</v>
      </c>
      <c r="L82" s="118">
        <v>10</v>
      </c>
    </row>
    <row r="83" spans="1:12" s="105" customFormat="1" ht="22.5" customHeight="1">
      <c r="A83" s="117">
        <v>54</v>
      </c>
      <c r="B83" s="117" t="s">
        <v>250</v>
      </c>
      <c r="C83" s="117"/>
      <c r="D83" s="117"/>
      <c r="E83" s="114" t="s">
        <v>512</v>
      </c>
      <c r="F83" s="114">
        <f t="shared" si="2"/>
        <v>19</v>
      </c>
      <c r="G83" s="117"/>
      <c r="H83" s="117"/>
      <c r="I83" s="117">
        <v>1</v>
      </c>
      <c r="J83" s="118">
        <v>19</v>
      </c>
      <c r="K83" s="117">
        <v>1</v>
      </c>
      <c r="L83" s="118">
        <v>19</v>
      </c>
    </row>
    <row r="84" spans="1:12" s="105" customFormat="1" ht="22.5" customHeight="1">
      <c r="A84" s="117">
        <v>55</v>
      </c>
      <c r="B84" s="129" t="s">
        <v>251</v>
      </c>
      <c r="C84" s="117"/>
      <c r="E84" s="114" t="s">
        <v>512</v>
      </c>
      <c r="F84" s="114">
        <f t="shared" si="2"/>
        <v>32</v>
      </c>
      <c r="G84" s="117"/>
      <c r="H84" s="117"/>
      <c r="I84" s="117">
        <v>1</v>
      </c>
      <c r="J84" s="118">
        <v>32</v>
      </c>
      <c r="K84" s="117">
        <v>1</v>
      </c>
      <c r="L84" s="118">
        <v>32</v>
      </c>
    </row>
    <row r="85" spans="1:12" s="105" customFormat="1" ht="22.5" customHeight="1">
      <c r="A85" s="123">
        <v>56</v>
      </c>
      <c r="B85" s="117" t="s">
        <v>252</v>
      </c>
      <c r="C85" s="117"/>
      <c r="D85" s="117"/>
      <c r="E85" s="114" t="s">
        <v>512</v>
      </c>
      <c r="F85" s="114">
        <f t="shared" si="2"/>
        <v>21</v>
      </c>
      <c r="G85" s="117"/>
      <c r="H85" s="117"/>
      <c r="I85" s="117">
        <v>5</v>
      </c>
      <c r="J85" s="118">
        <v>105</v>
      </c>
      <c r="K85" s="117">
        <v>5</v>
      </c>
      <c r="L85" s="118">
        <v>105</v>
      </c>
    </row>
    <row r="86" spans="1:12" s="105" customFormat="1" ht="22.5" customHeight="1">
      <c r="A86" s="117">
        <v>57</v>
      </c>
      <c r="B86" s="117" t="s">
        <v>253</v>
      </c>
      <c r="C86" s="117"/>
      <c r="D86" s="117"/>
      <c r="E86" s="114" t="s">
        <v>512</v>
      </c>
      <c r="F86" s="114">
        <f t="shared" si="2"/>
        <v>37</v>
      </c>
      <c r="G86" s="117"/>
      <c r="H86" s="117"/>
      <c r="I86" s="117">
        <v>1</v>
      </c>
      <c r="J86" s="118">
        <v>37</v>
      </c>
      <c r="K86" s="117">
        <v>1</v>
      </c>
      <c r="L86" s="118">
        <v>37</v>
      </c>
    </row>
    <row r="87" spans="1:12" s="105" customFormat="1" ht="22.5" customHeight="1">
      <c r="A87" s="117">
        <v>58</v>
      </c>
      <c r="B87" s="117" t="s">
        <v>254</v>
      </c>
      <c r="C87" s="117"/>
      <c r="D87" s="117"/>
      <c r="E87" s="114" t="s">
        <v>512</v>
      </c>
      <c r="F87" s="114">
        <f t="shared" si="2"/>
        <v>5</v>
      </c>
      <c r="G87" s="117"/>
      <c r="H87" s="117"/>
      <c r="I87" s="117">
        <v>1</v>
      </c>
      <c r="J87" s="118">
        <v>5</v>
      </c>
      <c r="K87" s="117">
        <v>1</v>
      </c>
      <c r="L87" s="118">
        <v>5</v>
      </c>
    </row>
    <row r="88" spans="1:12" s="105" customFormat="1" ht="22.5" customHeight="1">
      <c r="A88" s="123">
        <v>59</v>
      </c>
      <c r="B88" s="117" t="s">
        <v>259</v>
      </c>
      <c r="C88" s="117"/>
      <c r="D88" s="117"/>
      <c r="E88" s="114" t="s">
        <v>512</v>
      </c>
      <c r="F88" s="114">
        <v>8</v>
      </c>
      <c r="G88" s="117"/>
      <c r="H88" s="117"/>
      <c r="I88" s="117">
        <v>3</v>
      </c>
      <c r="J88" s="118">
        <v>24</v>
      </c>
      <c r="K88" s="117">
        <v>3</v>
      </c>
      <c r="L88" s="118">
        <v>24</v>
      </c>
    </row>
    <row r="89" spans="1:12" s="105" customFormat="1" ht="22.5" customHeight="1">
      <c r="A89" s="117">
        <v>60</v>
      </c>
      <c r="B89" s="117" t="s">
        <v>255</v>
      </c>
      <c r="C89" s="117"/>
      <c r="D89" s="117"/>
      <c r="E89" s="114" t="s">
        <v>512</v>
      </c>
      <c r="F89" s="114">
        <f t="shared" si="2"/>
        <v>4</v>
      </c>
      <c r="G89" s="117"/>
      <c r="H89" s="117"/>
      <c r="I89" s="117">
        <v>1</v>
      </c>
      <c r="J89" s="118">
        <v>4</v>
      </c>
      <c r="K89" s="117">
        <v>1</v>
      </c>
      <c r="L89" s="118">
        <v>4</v>
      </c>
    </row>
    <row r="90" spans="1:12" s="105" customFormat="1" ht="22.5" customHeight="1">
      <c r="A90" s="123">
        <v>61</v>
      </c>
      <c r="B90" s="117" t="s">
        <v>256</v>
      </c>
      <c r="C90" s="117"/>
      <c r="D90" s="117"/>
      <c r="E90" s="114" t="s">
        <v>512</v>
      </c>
      <c r="F90" s="114">
        <f t="shared" si="2"/>
        <v>4</v>
      </c>
      <c r="G90" s="117"/>
      <c r="H90" s="117"/>
      <c r="I90" s="117">
        <v>3</v>
      </c>
      <c r="J90" s="118">
        <v>12</v>
      </c>
      <c r="K90" s="117">
        <v>3</v>
      </c>
      <c r="L90" s="118">
        <v>12</v>
      </c>
    </row>
    <row r="91" spans="1:12" s="105" customFormat="1" ht="22.5" customHeight="1">
      <c r="A91" s="117">
        <v>62</v>
      </c>
      <c r="B91" s="117" t="s">
        <v>38</v>
      </c>
      <c r="C91" s="117"/>
      <c r="D91" s="117"/>
      <c r="E91" s="114" t="s">
        <v>512</v>
      </c>
      <c r="F91" s="114">
        <f t="shared" si="2"/>
        <v>35</v>
      </c>
      <c r="G91" s="117"/>
      <c r="H91" s="117"/>
      <c r="I91" s="117">
        <v>1</v>
      </c>
      <c r="J91" s="118">
        <v>35</v>
      </c>
      <c r="K91" s="117">
        <v>1</v>
      </c>
      <c r="L91" s="118">
        <v>35</v>
      </c>
    </row>
    <row r="92" spans="1:12" s="105" customFormat="1" ht="22.5" customHeight="1">
      <c r="A92" s="117">
        <v>63</v>
      </c>
      <c r="B92" s="117" t="s">
        <v>257</v>
      </c>
      <c r="C92" s="117"/>
      <c r="D92" s="117"/>
      <c r="E92" s="114" t="s">
        <v>512</v>
      </c>
      <c r="F92" s="114">
        <f t="shared" si="2"/>
        <v>84</v>
      </c>
      <c r="G92" s="117"/>
      <c r="H92" s="117"/>
      <c r="I92" s="117">
        <v>1</v>
      </c>
      <c r="J92" s="118">
        <v>84</v>
      </c>
      <c r="K92" s="117">
        <v>1</v>
      </c>
      <c r="L92" s="118">
        <v>84</v>
      </c>
    </row>
    <row r="93" spans="1:12" s="105" customFormat="1" ht="22.5" customHeight="1">
      <c r="A93" s="123">
        <v>64</v>
      </c>
      <c r="B93" s="117" t="s">
        <v>258</v>
      </c>
      <c r="C93" s="117"/>
      <c r="D93" s="117"/>
      <c r="E93" s="114" t="s">
        <v>512</v>
      </c>
      <c r="F93" s="114">
        <f t="shared" si="2"/>
        <v>50</v>
      </c>
      <c r="G93" s="117"/>
      <c r="H93" s="117"/>
      <c r="I93" s="117">
        <v>1</v>
      </c>
      <c r="J93" s="118">
        <v>50</v>
      </c>
      <c r="K93" s="117">
        <v>1</v>
      </c>
      <c r="L93" s="118">
        <v>50</v>
      </c>
    </row>
    <row r="94" spans="1:12" s="105" customFormat="1" ht="22.5" customHeight="1">
      <c r="A94" s="117">
        <v>65</v>
      </c>
      <c r="B94" s="117" t="s">
        <v>259</v>
      </c>
      <c r="C94" s="117"/>
      <c r="D94" s="117"/>
      <c r="E94" s="114" t="s">
        <v>512</v>
      </c>
      <c r="F94" s="114">
        <f t="shared" si="2"/>
        <v>8</v>
      </c>
      <c r="G94" s="117"/>
      <c r="H94" s="117"/>
      <c r="I94" s="117">
        <v>1</v>
      </c>
      <c r="J94" s="118">
        <v>8</v>
      </c>
      <c r="K94" s="117">
        <v>1</v>
      </c>
      <c r="L94" s="118">
        <v>8</v>
      </c>
    </row>
    <row r="95" spans="1:12" s="105" customFormat="1" ht="22.5" customHeight="1">
      <c r="A95" s="117">
        <v>66</v>
      </c>
      <c r="B95" s="117" t="s">
        <v>260</v>
      </c>
      <c r="C95" s="117"/>
      <c r="D95" s="117"/>
      <c r="E95" s="114" t="s">
        <v>512</v>
      </c>
      <c r="F95" s="114">
        <f t="shared" si="2"/>
        <v>14</v>
      </c>
      <c r="G95" s="117"/>
      <c r="H95" s="117"/>
      <c r="I95" s="117">
        <v>1</v>
      </c>
      <c r="J95" s="118">
        <v>14</v>
      </c>
      <c r="K95" s="117">
        <v>1</v>
      </c>
      <c r="L95" s="118">
        <v>14</v>
      </c>
    </row>
    <row r="96" spans="1:12" s="105" customFormat="1" ht="22.5" customHeight="1">
      <c r="A96" s="117">
        <v>67</v>
      </c>
      <c r="B96" s="132" t="s">
        <v>261</v>
      </c>
      <c r="C96" s="117"/>
      <c r="D96" s="117"/>
      <c r="E96" s="99" t="s">
        <v>512</v>
      </c>
      <c r="F96" s="99">
        <f aca="true" t="shared" si="3" ref="F96:F116">J96/I96</f>
        <v>10</v>
      </c>
      <c r="G96" s="117"/>
      <c r="H96" s="117"/>
      <c r="I96" s="117">
        <v>2</v>
      </c>
      <c r="J96" s="118">
        <v>20</v>
      </c>
      <c r="K96" s="117">
        <v>2</v>
      </c>
      <c r="L96" s="118">
        <v>20</v>
      </c>
    </row>
    <row r="97" spans="1:12" s="105" customFormat="1" ht="22.5" customHeight="1">
      <c r="A97" s="123">
        <v>68</v>
      </c>
      <c r="B97" s="134" t="s">
        <v>262</v>
      </c>
      <c r="C97" s="134"/>
      <c r="D97" s="134"/>
      <c r="E97" s="114" t="s">
        <v>512</v>
      </c>
      <c r="F97" s="114">
        <v>2.2</v>
      </c>
      <c r="G97" s="134"/>
      <c r="H97" s="134"/>
      <c r="I97" s="134">
        <v>10</v>
      </c>
      <c r="J97" s="135">
        <v>22</v>
      </c>
      <c r="K97" s="134">
        <v>10</v>
      </c>
      <c r="L97" s="135">
        <v>22</v>
      </c>
    </row>
    <row r="98" spans="1:12" s="105" customFormat="1" ht="22.5" customHeight="1">
      <c r="A98" s="117">
        <v>69</v>
      </c>
      <c r="B98" s="117" t="s">
        <v>263</v>
      </c>
      <c r="C98" s="117"/>
      <c r="D98" s="117"/>
      <c r="E98" s="114" t="s">
        <v>512</v>
      </c>
      <c r="F98" s="114">
        <f t="shared" si="3"/>
        <v>7</v>
      </c>
      <c r="G98" s="117"/>
      <c r="H98" s="117"/>
      <c r="I98" s="117">
        <v>15</v>
      </c>
      <c r="J98" s="118">
        <v>105</v>
      </c>
      <c r="K98" s="117">
        <v>15</v>
      </c>
      <c r="L98" s="118">
        <v>105</v>
      </c>
    </row>
    <row r="99" spans="1:15" s="105" customFormat="1" ht="22.5" customHeight="1">
      <c r="A99" s="117">
        <v>70</v>
      </c>
      <c r="B99" s="117" t="s">
        <v>264</v>
      </c>
      <c r="C99" s="117"/>
      <c r="D99" s="117"/>
      <c r="E99" s="114" t="s">
        <v>512</v>
      </c>
      <c r="F99" s="114">
        <f t="shared" si="3"/>
        <v>1</v>
      </c>
      <c r="G99" s="117"/>
      <c r="H99" s="117"/>
      <c r="I99" s="117">
        <v>2</v>
      </c>
      <c r="J99" s="118">
        <v>2</v>
      </c>
      <c r="K99" s="117">
        <v>2</v>
      </c>
      <c r="L99" s="118">
        <v>2</v>
      </c>
      <c r="N99" s="111"/>
      <c r="O99" s="121"/>
    </row>
    <row r="100" spans="1:14" s="105" customFormat="1" ht="22.5" customHeight="1">
      <c r="A100" s="117">
        <v>71</v>
      </c>
      <c r="B100" s="117" t="s">
        <v>265</v>
      </c>
      <c r="C100" s="117"/>
      <c r="D100" s="117"/>
      <c r="E100" s="114" t="s">
        <v>512</v>
      </c>
      <c r="F100" s="114">
        <f t="shared" si="3"/>
        <v>28</v>
      </c>
      <c r="G100" s="117"/>
      <c r="H100" s="117"/>
      <c r="I100" s="117">
        <v>1</v>
      </c>
      <c r="J100" s="118">
        <v>28</v>
      </c>
      <c r="K100" s="117">
        <v>1</v>
      </c>
      <c r="L100" s="118">
        <v>28</v>
      </c>
      <c r="N100" s="111"/>
    </row>
    <row r="101" spans="1:12" s="105" customFormat="1" ht="22.5" customHeight="1">
      <c r="A101" s="123">
        <v>72</v>
      </c>
      <c r="B101" s="117" t="s">
        <v>92</v>
      </c>
      <c r="C101" s="117"/>
      <c r="D101" s="117"/>
      <c r="E101" s="114" t="s">
        <v>512</v>
      </c>
      <c r="F101" s="114">
        <f t="shared" si="3"/>
        <v>60</v>
      </c>
      <c r="G101" s="117"/>
      <c r="H101" s="117"/>
      <c r="I101" s="117">
        <v>1</v>
      </c>
      <c r="J101" s="118">
        <v>60</v>
      </c>
      <c r="K101" s="117">
        <v>1</v>
      </c>
      <c r="L101" s="118">
        <v>60</v>
      </c>
    </row>
    <row r="102" spans="1:12" s="105" customFormat="1" ht="22.5" customHeight="1">
      <c r="A102" s="117">
        <v>73</v>
      </c>
      <c r="B102" s="117" t="s">
        <v>251</v>
      </c>
      <c r="C102" s="117"/>
      <c r="D102" s="117"/>
      <c r="E102" s="114" t="s">
        <v>512</v>
      </c>
      <c r="F102" s="114">
        <f t="shared" si="3"/>
        <v>40</v>
      </c>
      <c r="G102" s="117"/>
      <c r="H102" s="117"/>
      <c r="I102" s="117">
        <v>1</v>
      </c>
      <c r="J102" s="118">
        <v>40</v>
      </c>
      <c r="K102" s="117">
        <v>1</v>
      </c>
      <c r="L102" s="118">
        <v>40</v>
      </c>
    </row>
    <row r="103" spans="1:12" s="105" customFormat="1" ht="22.5" customHeight="1">
      <c r="A103" s="117">
        <v>74</v>
      </c>
      <c r="B103" s="117" t="s">
        <v>266</v>
      </c>
      <c r="C103" s="117"/>
      <c r="D103" s="117"/>
      <c r="E103" s="114" t="s">
        <v>512</v>
      </c>
      <c r="F103" s="114">
        <f t="shared" si="3"/>
        <v>5</v>
      </c>
      <c r="G103" s="117"/>
      <c r="H103" s="117"/>
      <c r="I103" s="117">
        <v>1</v>
      </c>
      <c r="J103" s="118">
        <v>5</v>
      </c>
      <c r="K103" s="117">
        <v>1</v>
      </c>
      <c r="L103" s="118">
        <v>5</v>
      </c>
    </row>
    <row r="104" spans="1:12" s="105" customFormat="1" ht="22.5" customHeight="1">
      <c r="A104" s="117">
        <v>75</v>
      </c>
      <c r="B104" s="117" t="s">
        <v>267</v>
      </c>
      <c r="C104" s="117"/>
      <c r="D104" s="117"/>
      <c r="E104" s="114" t="s">
        <v>512</v>
      </c>
      <c r="F104" s="114">
        <f t="shared" si="3"/>
        <v>3</v>
      </c>
      <c r="G104" s="117"/>
      <c r="H104" s="117"/>
      <c r="I104" s="117">
        <v>3</v>
      </c>
      <c r="J104" s="118">
        <v>9</v>
      </c>
      <c r="K104" s="117">
        <v>3</v>
      </c>
      <c r="L104" s="118">
        <v>9</v>
      </c>
    </row>
    <row r="105" spans="1:12" s="105" customFormat="1" ht="22.5" customHeight="1">
      <c r="A105" s="123">
        <v>76</v>
      </c>
      <c r="B105" s="117" t="s">
        <v>268</v>
      </c>
      <c r="C105" s="117"/>
      <c r="D105" s="117"/>
      <c r="E105" s="114" t="s">
        <v>512</v>
      </c>
      <c r="F105" s="114">
        <f t="shared" si="3"/>
        <v>16</v>
      </c>
      <c r="G105" s="117"/>
      <c r="H105" s="117"/>
      <c r="I105" s="117">
        <v>1</v>
      </c>
      <c r="J105" s="118">
        <v>16</v>
      </c>
      <c r="K105" s="117">
        <v>1</v>
      </c>
      <c r="L105" s="118">
        <v>16</v>
      </c>
    </row>
    <row r="106" spans="1:14" s="105" customFormat="1" ht="22.5" customHeight="1">
      <c r="A106" s="117">
        <v>77</v>
      </c>
      <c r="B106" s="117" t="s">
        <v>269</v>
      </c>
      <c r="C106" s="117"/>
      <c r="D106" s="117"/>
      <c r="E106" s="114" t="s">
        <v>512</v>
      </c>
      <c r="F106" s="114">
        <f t="shared" si="3"/>
        <v>3</v>
      </c>
      <c r="G106" s="117"/>
      <c r="H106" s="117"/>
      <c r="I106" s="117">
        <v>1</v>
      </c>
      <c r="J106" s="118">
        <v>3</v>
      </c>
      <c r="K106" s="117">
        <v>1</v>
      </c>
      <c r="L106" s="118">
        <v>3</v>
      </c>
      <c r="N106" s="128"/>
    </row>
    <row r="107" spans="1:14" s="105" customFormat="1" ht="22.5" customHeight="1">
      <c r="A107" s="117">
        <v>78</v>
      </c>
      <c r="B107" s="117" t="s">
        <v>90</v>
      </c>
      <c r="C107" s="117"/>
      <c r="D107" s="117"/>
      <c r="E107" s="114" t="s">
        <v>512</v>
      </c>
      <c r="F107" s="114">
        <f t="shared" si="3"/>
        <v>3</v>
      </c>
      <c r="G107" s="117"/>
      <c r="H107" s="117"/>
      <c r="I107" s="117">
        <v>2</v>
      </c>
      <c r="J107" s="118">
        <v>6</v>
      </c>
      <c r="K107" s="117">
        <v>2</v>
      </c>
      <c r="L107" s="118">
        <v>6</v>
      </c>
      <c r="N107" s="128"/>
    </row>
    <row r="108" spans="1:14" s="105" customFormat="1" ht="22.5" customHeight="1">
      <c r="A108" s="117">
        <v>79</v>
      </c>
      <c r="B108" s="117" t="s">
        <v>270</v>
      </c>
      <c r="C108" s="117"/>
      <c r="D108" s="117"/>
      <c r="E108" s="114" t="s">
        <v>512</v>
      </c>
      <c r="F108" s="114">
        <f t="shared" si="3"/>
        <v>10</v>
      </c>
      <c r="G108" s="117"/>
      <c r="H108" s="117"/>
      <c r="I108" s="117">
        <v>6</v>
      </c>
      <c r="J108" s="118">
        <v>60</v>
      </c>
      <c r="K108" s="117">
        <v>6</v>
      </c>
      <c r="L108" s="118">
        <v>60</v>
      </c>
      <c r="N108" s="120"/>
    </row>
    <row r="109" spans="1:12" s="105" customFormat="1" ht="22.5" customHeight="1">
      <c r="A109" s="123">
        <v>80</v>
      </c>
      <c r="B109" s="117" t="s">
        <v>271</v>
      </c>
      <c r="C109" s="117"/>
      <c r="D109" s="117"/>
      <c r="E109" s="114" t="s">
        <v>512</v>
      </c>
      <c r="F109" s="114">
        <f t="shared" si="3"/>
        <v>4</v>
      </c>
      <c r="G109" s="117"/>
      <c r="H109" s="117"/>
      <c r="I109" s="117">
        <v>4</v>
      </c>
      <c r="J109" s="118">
        <v>16</v>
      </c>
      <c r="K109" s="117">
        <v>4</v>
      </c>
      <c r="L109" s="118">
        <v>16</v>
      </c>
    </row>
    <row r="110" spans="1:12" s="105" customFormat="1" ht="22.5" customHeight="1">
      <c r="A110" s="117">
        <v>81</v>
      </c>
      <c r="B110" s="117" t="s">
        <v>272</v>
      </c>
      <c r="C110" s="117"/>
      <c r="D110" s="117"/>
      <c r="E110" s="114" t="s">
        <v>512</v>
      </c>
      <c r="F110" s="114">
        <f t="shared" si="3"/>
        <v>7</v>
      </c>
      <c r="G110" s="117"/>
      <c r="H110" s="117"/>
      <c r="I110" s="117">
        <v>1</v>
      </c>
      <c r="J110" s="118">
        <v>7</v>
      </c>
      <c r="K110" s="117">
        <v>1</v>
      </c>
      <c r="L110" s="118">
        <v>7</v>
      </c>
    </row>
    <row r="111" spans="1:12" s="105" customFormat="1" ht="22.5" customHeight="1">
      <c r="A111" s="117">
        <v>82</v>
      </c>
      <c r="B111" s="117" t="s">
        <v>273</v>
      </c>
      <c r="C111" s="117"/>
      <c r="D111" s="117"/>
      <c r="E111" s="114" t="s">
        <v>512</v>
      </c>
      <c r="F111" s="114">
        <f t="shared" si="3"/>
        <v>7</v>
      </c>
      <c r="G111" s="117"/>
      <c r="H111" s="117"/>
      <c r="I111" s="117">
        <v>1</v>
      </c>
      <c r="J111" s="118">
        <v>7</v>
      </c>
      <c r="K111" s="117">
        <v>1</v>
      </c>
      <c r="L111" s="118">
        <v>7</v>
      </c>
    </row>
    <row r="112" spans="1:12" s="105" customFormat="1" ht="22.5" customHeight="1">
      <c r="A112" s="117">
        <v>83</v>
      </c>
      <c r="B112" s="117" t="s">
        <v>274</v>
      </c>
      <c r="C112" s="117"/>
      <c r="D112" s="117"/>
      <c r="E112" s="114" t="s">
        <v>512</v>
      </c>
      <c r="F112" s="114">
        <f t="shared" si="3"/>
        <v>4</v>
      </c>
      <c r="G112" s="117"/>
      <c r="H112" s="117"/>
      <c r="I112" s="117">
        <v>1</v>
      </c>
      <c r="J112" s="118">
        <v>4</v>
      </c>
      <c r="K112" s="117">
        <v>1</v>
      </c>
      <c r="L112" s="118">
        <v>4</v>
      </c>
    </row>
    <row r="113" spans="1:12" s="105" customFormat="1" ht="22.5" customHeight="1">
      <c r="A113" s="123">
        <v>84</v>
      </c>
      <c r="B113" s="117" t="s">
        <v>275</v>
      </c>
      <c r="C113" s="117"/>
      <c r="D113" s="117"/>
      <c r="E113" s="114" t="s">
        <v>512</v>
      </c>
      <c r="F113" s="114">
        <f t="shared" si="3"/>
        <v>3</v>
      </c>
      <c r="G113" s="117"/>
      <c r="H113" s="117"/>
      <c r="I113" s="117">
        <v>1</v>
      </c>
      <c r="J113" s="118">
        <v>3</v>
      </c>
      <c r="K113" s="117">
        <v>1</v>
      </c>
      <c r="L113" s="118">
        <v>3</v>
      </c>
    </row>
    <row r="114" spans="1:12" s="105" customFormat="1" ht="22.5" customHeight="1">
      <c r="A114" s="117">
        <v>85</v>
      </c>
      <c r="B114" s="117" t="s">
        <v>51</v>
      </c>
      <c r="C114" s="117"/>
      <c r="D114" s="117"/>
      <c r="E114" s="114" t="s">
        <v>512</v>
      </c>
      <c r="F114" s="114">
        <f t="shared" si="3"/>
        <v>1</v>
      </c>
      <c r="G114" s="117"/>
      <c r="H114" s="117"/>
      <c r="I114" s="117">
        <v>1</v>
      </c>
      <c r="J114" s="118">
        <v>1</v>
      </c>
      <c r="K114" s="117">
        <v>1</v>
      </c>
      <c r="L114" s="118">
        <v>1</v>
      </c>
    </row>
    <row r="115" spans="1:12" s="105" customFormat="1" ht="22.5" customHeight="1">
      <c r="A115" s="117">
        <v>86</v>
      </c>
      <c r="B115" s="117" t="s">
        <v>276</v>
      </c>
      <c r="C115" s="117"/>
      <c r="D115" s="117"/>
      <c r="E115" s="114" t="s">
        <v>512</v>
      </c>
      <c r="F115" s="114">
        <f t="shared" si="3"/>
        <v>1</v>
      </c>
      <c r="G115" s="117"/>
      <c r="H115" s="117"/>
      <c r="I115" s="117">
        <v>5</v>
      </c>
      <c r="J115" s="118">
        <v>5</v>
      </c>
      <c r="K115" s="117">
        <v>5</v>
      </c>
      <c r="L115" s="118">
        <v>5</v>
      </c>
    </row>
    <row r="116" spans="1:12" s="105" customFormat="1" ht="22.5" customHeight="1">
      <c r="A116" s="123">
        <v>87</v>
      </c>
      <c r="B116" s="117" t="s">
        <v>277</v>
      </c>
      <c r="C116" s="117"/>
      <c r="D116" s="117"/>
      <c r="E116" s="114" t="s">
        <v>512</v>
      </c>
      <c r="F116" s="114">
        <f t="shared" si="3"/>
        <v>2</v>
      </c>
      <c r="G116" s="117"/>
      <c r="H116" s="117"/>
      <c r="I116" s="117">
        <v>3</v>
      </c>
      <c r="J116" s="118">
        <v>6</v>
      </c>
      <c r="K116" s="117">
        <v>3</v>
      </c>
      <c r="L116" s="118">
        <v>6</v>
      </c>
    </row>
    <row r="117" spans="1:12" s="105" customFormat="1" ht="22.5" customHeight="1">
      <c r="A117" s="123">
        <v>88</v>
      </c>
      <c r="B117" s="117" t="s">
        <v>278</v>
      </c>
      <c r="C117" s="117"/>
      <c r="D117" s="117"/>
      <c r="E117" s="114" t="s">
        <v>512</v>
      </c>
      <c r="F117" s="114">
        <f aca="true" t="shared" si="4" ref="F117:F142">J117/I117</f>
        <v>1</v>
      </c>
      <c r="G117" s="117"/>
      <c r="H117" s="117"/>
      <c r="I117" s="117">
        <v>2</v>
      </c>
      <c r="J117" s="118">
        <v>2</v>
      </c>
      <c r="K117" s="117">
        <v>2</v>
      </c>
      <c r="L117" s="118">
        <v>2</v>
      </c>
    </row>
    <row r="118" spans="1:12" s="105" customFormat="1" ht="22.5" customHeight="1">
      <c r="A118" s="117">
        <v>89</v>
      </c>
      <c r="B118" s="117" t="s">
        <v>279</v>
      </c>
      <c r="C118" s="117"/>
      <c r="D118" s="117"/>
      <c r="E118" s="114" t="s">
        <v>512</v>
      </c>
      <c r="F118" s="114">
        <v>3</v>
      </c>
      <c r="G118" s="117"/>
      <c r="H118" s="117"/>
      <c r="I118" s="117">
        <v>3</v>
      </c>
      <c r="J118" s="118">
        <v>3</v>
      </c>
      <c r="K118" s="117">
        <v>1</v>
      </c>
      <c r="L118" s="118">
        <v>3</v>
      </c>
    </row>
    <row r="119" spans="1:14" s="105" customFormat="1" ht="22.5" customHeight="1">
      <c r="A119" s="117">
        <v>90</v>
      </c>
      <c r="B119" s="117" t="s">
        <v>280</v>
      </c>
      <c r="C119" s="117"/>
      <c r="D119" s="117"/>
      <c r="E119" s="114" t="s">
        <v>512</v>
      </c>
      <c r="F119" s="114">
        <f t="shared" si="4"/>
        <v>2</v>
      </c>
      <c r="G119" s="117"/>
      <c r="H119" s="117"/>
      <c r="I119" s="117">
        <v>1</v>
      </c>
      <c r="J119" s="118">
        <v>2</v>
      </c>
      <c r="K119" s="117">
        <v>1</v>
      </c>
      <c r="L119" s="118">
        <v>2</v>
      </c>
      <c r="N119" s="128"/>
    </row>
    <row r="120" spans="1:14" s="105" customFormat="1" ht="22.5" customHeight="1">
      <c r="A120" s="123">
        <v>91</v>
      </c>
      <c r="B120" s="117" t="s">
        <v>281</v>
      </c>
      <c r="C120" s="117"/>
      <c r="D120" s="117"/>
      <c r="E120" s="114" t="s">
        <v>512</v>
      </c>
      <c r="F120" s="114">
        <f t="shared" si="4"/>
        <v>2</v>
      </c>
      <c r="G120" s="117"/>
      <c r="H120" s="117"/>
      <c r="I120" s="117">
        <v>1</v>
      </c>
      <c r="J120" s="118">
        <v>2</v>
      </c>
      <c r="K120" s="117">
        <v>1</v>
      </c>
      <c r="L120" s="118">
        <v>2</v>
      </c>
      <c r="N120" s="120"/>
    </row>
    <row r="121" spans="1:12" s="105" customFormat="1" ht="22.5" customHeight="1">
      <c r="A121" s="123">
        <v>92</v>
      </c>
      <c r="B121" s="117" t="s">
        <v>282</v>
      </c>
      <c r="C121" s="117"/>
      <c r="D121" s="117"/>
      <c r="E121" s="114" t="s">
        <v>512</v>
      </c>
      <c r="F121" s="114">
        <f t="shared" si="4"/>
        <v>45</v>
      </c>
      <c r="G121" s="117"/>
      <c r="H121" s="117"/>
      <c r="I121" s="117">
        <v>2</v>
      </c>
      <c r="J121" s="118">
        <v>90</v>
      </c>
      <c r="K121" s="117">
        <v>2</v>
      </c>
      <c r="L121" s="118">
        <v>90</v>
      </c>
    </row>
    <row r="122" spans="1:15" s="105" customFormat="1" ht="22.5" customHeight="1">
      <c r="A122" s="117">
        <v>93</v>
      </c>
      <c r="B122" s="117" t="s">
        <v>283</v>
      </c>
      <c r="C122" s="117"/>
      <c r="D122" s="117"/>
      <c r="E122" s="114" t="s">
        <v>512</v>
      </c>
      <c r="F122" s="114">
        <f t="shared" si="4"/>
        <v>1</v>
      </c>
      <c r="G122" s="117"/>
      <c r="H122" s="117"/>
      <c r="I122" s="117">
        <v>18</v>
      </c>
      <c r="J122" s="118">
        <v>18</v>
      </c>
      <c r="K122" s="117">
        <v>18</v>
      </c>
      <c r="L122" s="118">
        <v>18</v>
      </c>
      <c r="O122" s="111"/>
    </row>
    <row r="123" spans="1:15" s="105" customFormat="1" ht="22.5" customHeight="1">
      <c r="A123" s="117">
        <v>94</v>
      </c>
      <c r="B123" s="117" t="s">
        <v>284</v>
      </c>
      <c r="C123" s="117"/>
      <c r="D123" s="117"/>
      <c r="E123" s="114" t="s">
        <v>512</v>
      </c>
      <c r="F123" s="114">
        <f t="shared" si="4"/>
        <v>7</v>
      </c>
      <c r="G123" s="117"/>
      <c r="H123" s="117"/>
      <c r="I123" s="117">
        <v>2</v>
      </c>
      <c r="J123" s="118">
        <v>14</v>
      </c>
      <c r="K123" s="117">
        <v>2</v>
      </c>
      <c r="L123" s="118">
        <v>14</v>
      </c>
      <c r="O123" s="111"/>
    </row>
    <row r="124" spans="1:15" s="105" customFormat="1" ht="22.5" customHeight="1">
      <c r="A124" s="123">
        <v>95</v>
      </c>
      <c r="B124" s="117" t="s">
        <v>285</v>
      </c>
      <c r="C124" s="117"/>
      <c r="D124" s="117"/>
      <c r="E124" s="114" t="s">
        <v>512</v>
      </c>
      <c r="F124" s="114">
        <f t="shared" si="4"/>
        <v>21</v>
      </c>
      <c r="G124" s="117"/>
      <c r="H124" s="117"/>
      <c r="I124" s="117">
        <v>3</v>
      </c>
      <c r="J124" s="118">
        <v>63</v>
      </c>
      <c r="K124" s="117">
        <v>3</v>
      </c>
      <c r="L124" s="118">
        <v>63</v>
      </c>
      <c r="O124" s="121"/>
    </row>
    <row r="125" spans="1:12" s="105" customFormat="1" ht="22.5" customHeight="1">
      <c r="A125" s="123">
        <v>96</v>
      </c>
      <c r="B125" s="117" t="s">
        <v>286</v>
      </c>
      <c r="C125" s="117"/>
      <c r="D125" s="117"/>
      <c r="E125" s="114" t="s">
        <v>512</v>
      </c>
      <c r="F125" s="114">
        <f t="shared" si="4"/>
        <v>24</v>
      </c>
      <c r="G125" s="117"/>
      <c r="H125" s="117"/>
      <c r="I125" s="117">
        <v>1</v>
      </c>
      <c r="J125" s="118">
        <v>24</v>
      </c>
      <c r="K125" s="117">
        <v>1</v>
      </c>
      <c r="L125" s="118">
        <v>24</v>
      </c>
    </row>
    <row r="126" spans="1:12" s="105" customFormat="1" ht="22.5" customHeight="1">
      <c r="A126" s="117">
        <v>97</v>
      </c>
      <c r="B126" s="117" t="s">
        <v>287</v>
      </c>
      <c r="C126" s="117"/>
      <c r="D126" s="117"/>
      <c r="E126" s="114" t="s">
        <v>512</v>
      </c>
      <c r="F126" s="114">
        <f t="shared" si="4"/>
        <v>6</v>
      </c>
      <c r="G126" s="117"/>
      <c r="H126" s="117"/>
      <c r="I126" s="117">
        <v>1</v>
      </c>
      <c r="J126" s="118">
        <v>6</v>
      </c>
      <c r="K126" s="117">
        <v>1</v>
      </c>
      <c r="L126" s="118">
        <v>6</v>
      </c>
    </row>
    <row r="127" spans="1:12" s="105" customFormat="1" ht="22.5" customHeight="1">
      <c r="A127" s="117">
        <v>98</v>
      </c>
      <c r="B127" s="117" t="s">
        <v>96</v>
      </c>
      <c r="C127" s="117"/>
      <c r="D127" s="117"/>
      <c r="E127" s="114" t="s">
        <v>512</v>
      </c>
      <c r="F127" s="114">
        <f t="shared" si="4"/>
        <v>2</v>
      </c>
      <c r="G127" s="117"/>
      <c r="H127" s="117"/>
      <c r="I127" s="117">
        <v>1</v>
      </c>
      <c r="J127" s="118">
        <v>2</v>
      </c>
      <c r="K127" s="117">
        <v>1</v>
      </c>
      <c r="L127" s="118">
        <v>2</v>
      </c>
    </row>
    <row r="128" spans="1:12" s="105" customFormat="1" ht="22.5" customHeight="1">
      <c r="A128" s="123">
        <v>99</v>
      </c>
      <c r="B128" s="117" t="s">
        <v>288</v>
      </c>
      <c r="C128" s="117"/>
      <c r="D128" s="117"/>
      <c r="E128" s="114" t="s">
        <v>512</v>
      </c>
      <c r="F128" s="114">
        <v>51</v>
      </c>
      <c r="G128" s="117"/>
      <c r="H128" s="117"/>
      <c r="I128" s="117">
        <v>1</v>
      </c>
      <c r="J128" s="118">
        <v>51</v>
      </c>
      <c r="K128" s="117">
        <v>1</v>
      </c>
      <c r="L128" s="118">
        <v>51</v>
      </c>
    </row>
    <row r="129" spans="1:12" s="105" customFormat="1" ht="22.5" customHeight="1">
      <c r="A129" s="123">
        <v>100</v>
      </c>
      <c r="B129" s="117" t="s">
        <v>289</v>
      </c>
      <c r="C129" s="117"/>
      <c r="D129" s="117"/>
      <c r="E129" s="114" t="s">
        <v>512</v>
      </c>
      <c r="F129" s="114">
        <f t="shared" si="4"/>
        <v>50</v>
      </c>
      <c r="G129" s="117"/>
      <c r="H129" s="117"/>
      <c r="I129" s="117">
        <v>1</v>
      </c>
      <c r="J129" s="118">
        <v>50</v>
      </c>
      <c r="K129" s="117">
        <v>1</v>
      </c>
      <c r="L129" s="118">
        <v>50</v>
      </c>
    </row>
    <row r="130" spans="1:12" s="105" customFormat="1" ht="22.5" customHeight="1">
      <c r="A130" s="117">
        <v>101</v>
      </c>
      <c r="B130" s="117" t="s">
        <v>290</v>
      </c>
      <c r="C130" s="117"/>
      <c r="D130" s="117"/>
      <c r="E130" s="114" t="s">
        <v>512</v>
      </c>
      <c r="F130" s="114">
        <f t="shared" si="4"/>
        <v>31</v>
      </c>
      <c r="G130" s="117"/>
      <c r="H130" s="117"/>
      <c r="I130" s="117">
        <v>2</v>
      </c>
      <c r="J130" s="118">
        <v>62</v>
      </c>
      <c r="K130" s="117">
        <v>2</v>
      </c>
      <c r="L130" s="118">
        <v>62</v>
      </c>
    </row>
    <row r="131" spans="1:12" s="105" customFormat="1" ht="22.5" customHeight="1">
      <c r="A131" s="117">
        <v>102</v>
      </c>
      <c r="B131" s="117" t="s">
        <v>291</v>
      </c>
      <c r="C131" s="117"/>
      <c r="D131" s="117"/>
      <c r="E131" s="114" t="s">
        <v>512</v>
      </c>
      <c r="F131" s="114">
        <f t="shared" si="4"/>
        <v>21</v>
      </c>
      <c r="G131" s="117"/>
      <c r="H131" s="117"/>
      <c r="I131" s="117">
        <v>2</v>
      </c>
      <c r="J131" s="118">
        <v>42</v>
      </c>
      <c r="K131" s="117">
        <v>2</v>
      </c>
      <c r="L131" s="118">
        <v>42</v>
      </c>
    </row>
    <row r="132" spans="1:12" s="105" customFormat="1" ht="22.5" customHeight="1">
      <c r="A132" s="123">
        <v>103</v>
      </c>
      <c r="B132" s="117" t="s">
        <v>292</v>
      </c>
      <c r="C132" s="117"/>
      <c r="D132" s="117"/>
      <c r="E132" s="114" t="s">
        <v>512</v>
      </c>
      <c r="F132" s="114">
        <f t="shared" si="4"/>
        <v>48</v>
      </c>
      <c r="G132" s="117"/>
      <c r="H132" s="117"/>
      <c r="I132" s="117">
        <v>1</v>
      </c>
      <c r="J132" s="118">
        <v>48</v>
      </c>
      <c r="K132" s="117">
        <v>1</v>
      </c>
      <c r="L132" s="118">
        <v>48</v>
      </c>
    </row>
    <row r="133" spans="1:12" s="105" customFormat="1" ht="22.5" customHeight="1">
      <c r="A133" s="123">
        <v>104</v>
      </c>
      <c r="B133" s="117" t="s">
        <v>293</v>
      </c>
      <c r="C133" s="117"/>
      <c r="D133" s="117"/>
      <c r="E133" s="114" t="s">
        <v>512</v>
      </c>
      <c r="F133" s="114">
        <f t="shared" si="4"/>
        <v>126</v>
      </c>
      <c r="G133" s="117"/>
      <c r="H133" s="117"/>
      <c r="I133" s="117">
        <v>1</v>
      </c>
      <c r="J133" s="118">
        <v>126</v>
      </c>
      <c r="K133" s="117">
        <v>1</v>
      </c>
      <c r="L133" s="118">
        <v>126</v>
      </c>
    </row>
    <row r="134" spans="1:12" s="105" customFormat="1" ht="22.5" customHeight="1">
      <c r="A134" s="117">
        <v>105</v>
      </c>
      <c r="B134" s="117" t="s">
        <v>294</v>
      </c>
      <c r="C134" s="117"/>
      <c r="D134" s="117"/>
      <c r="E134" s="114" t="s">
        <v>512</v>
      </c>
      <c r="F134" s="114">
        <f t="shared" si="4"/>
        <v>137</v>
      </c>
      <c r="G134" s="117"/>
      <c r="H134" s="117"/>
      <c r="I134" s="117">
        <v>1</v>
      </c>
      <c r="J134" s="118">
        <v>137</v>
      </c>
      <c r="K134" s="117">
        <v>1</v>
      </c>
      <c r="L134" s="118">
        <v>137</v>
      </c>
    </row>
    <row r="135" spans="1:12" s="105" customFormat="1" ht="22.5" customHeight="1">
      <c r="A135" s="117">
        <v>106</v>
      </c>
      <c r="B135" s="117" t="s">
        <v>295</v>
      </c>
      <c r="C135" s="117"/>
      <c r="D135" s="117"/>
      <c r="E135" s="114" t="s">
        <v>512</v>
      </c>
      <c r="F135" s="114">
        <f t="shared" si="4"/>
        <v>148</v>
      </c>
      <c r="G135" s="117"/>
      <c r="H135" s="117"/>
      <c r="I135" s="117">
        <v>1</v>
      </c>
      <c r="J135" s="118">
        <v>148</v>
      </c>
      <c r="K135" s="117">
        <v>1</v>
      </c>
      <c r="L135" s="118">
        <v>148</v>
      </c>
    </row>
    <row r="136" spans="1:12" s="105" customFormat="1" ht="22.5" customHeight="1">
      <c r="A136" s="123">
        <v>107</v>
      </c>
      <c r="B136" s="117" t="s">
        <v>296</v>
      </c>
      <c r="C136" s="117"/>
      <c r="D136" s="117"/>
      <c r="E136" s="114" t="s">
        <v>512</v>
      </c>
      <c r="F136" s="114">
        <f t="shared" si="4"/>
        <v>100</v>
      </c>
      <c r="G136" s="117"/>
      <c r="H136" s="117"/>
      <c r="I136" s="117">
        <v>1</v>
      </c>
      <c r="J136" s="118">
        <v>100</v>
      </c>
      <c r="K136" s="117">
        <v>1</v>
      </c>
      <c r="L136" s="118">
        <v>100</v>
      </c>
    </row>
    <row r="137" spans="1:12" s="105" customFormat="1" ht="22.5" customHeight="1">
      <c r="A137" s="123">
        <v>108</v>
      </c>
      <c r="B137" s="117" t="s">
        <v>297</v>
      </c>
      <c r="C137" s="117"/>
      <c r="D137" s="117"/>
      <c r="E137" s="114" t="s">
        <v>512</v>
      </c>
      <c r="F137" s="114">
        <f t="shared" si="4"/>
        <v>1</v>
      </c>
      <c r="G137" s="117"/>
      <c r="H137" s="117"/>
      <c r="I137" s="117">
        <v>80</v>
      </c>
      <c r="J137" s="118">
        <v>80</v>
      </c>
      <c r="K137" s="117">
        <v>80</v>
      </c>
      <c r="L137" s="118">
        <v>80</v>
      </c>
    </row>
    <row r="138" spans="1:12" s="105" customFormat="1" ht="22.5" customHeight="1">
      <c r="A138" s="117">
        <v>109</v>
      </c>
      <c r="B138" s="117" t="s">
        <v>298</v>
      </c>
      <c r="C138" s="117"/>
      <c r="D138" s="117"/>
      <c r="E138" s="114" t="s">
        <v>512</v>
      </c>
      <c r="F138" s="114">
        <f t="shared" si="4"/>
        <v>2</v>
      </c>
      <c r="G138" s="117"/>
      <c r="H138" s="117"/>
      <c r="I138" s="117">
        <v>36</v>
      </c>
      <c r="J138" s="118">
        <v>72</v>
      </c>
      <c r="K138" s="117">
        <v>36</v>
      </c>
      <c r="L138" s="118">
        <v>72</v>
      </c>
    </row>
    <row r="139" spans="1:12" s="105" customFormat="1" ht="22.5" customHeight="1">
      <c r="A139" s="117">
        <v>110</v>
      </c>
      <c r="B139" s="117" t="s">
        <v>51</v>
      </c>
      <c r="C139" s="117"/>
      <c r="D139" s="117"/>
      <c r="E139" s="114" t="s">
        <v>512</v>
      </c>
      <c r="F139" s="114">
        <f t="shared" si="4"/>
        <v>5</v>
      </c>
      <c r="G139" s="117"/>
      <c r="H139" s="117"/>
      <c r="I139" s="117">
        <v>4</v>
      </c>
      <c r="J139" s="118">
        <v>20</v>
      </c>
      <c r="K139" s="117">
        <v>4</v>
      </c>
      <c r="L139" s="118">
        <v>20</v>
      </c>
    </row>
    <row r="140" spans="1:12" s="105" customFormat="1" ht="22.5" customHeight="1">
      <c r="A140" s="123">
        <v>111</v>
      </c>
      <c r="B140" s="117" t="s">
        <v>299</v>
      </c>
      <c r="C140" s="117"/>
      <c r="D140" s="117"/>
      <c r="E140" s="114" t="s">
        <v>512</v>
      </c>
      <c r="F140" s="114">
        <f t="shared" si="4"/>
        <v>4</v>
      </c>
      <c r="G140" s="117"/>
      <c r="H140" s="117"/>
      <c r="I140" s="117">
        <v>1</v>
      </c>
      <c r="J140" s="118">
        <v>4</v>
      </c>
      <c r="K140" s="117">
        <v>1</v>
      </c>
      <c r="L140" s="118">
        <v>4</v>
      </c>
    </row>
    <row r="141" spans="1:12" s="105" customFormat="1" ht="22.5" customHeight="1">
      <c r="A141" s="123">
        <v>112</v>
      </c>
      <c r="B141" s="117" t="s">
        <v>300</v>
      </c>
      <c r="C141" s="117"/>
      <c r="D141" s="117"/>
      <c r="E141" s="114" t="s">
        <v>512</v>
      </c>
      <c r="F141" s="114">
        <f t="shared" si="4"/>
        <v>3</v>
      </c>
      <c r="G141" s="117"/>
      <c r="H141" s="117"/>
      <c r="I141" s="117">
        <v>40</v>
      </c>
      <c r="J141" s="118">
        <v>120</v>
      </c>
      <c r="K141" s="117">
        <v>40</v>
      </c>
      <c r="L141" s="118">
        <v>120</v>
      </c>
    </row>
    <row r="142" spans="1:12" s="105" customFormat="1" ht="22.5" customHeight="1">
      <c r="A142" s="117">
        <v>113</v>
      </c>
      <c r="B142" s="117" t="s">
        <v>301</v>
      </c>
      <c r="C142" s="117"/>
      <c r="D142" s="117"/>
      <c r="E142" s="114" t="s">
        <v>512</v>
      </c>
      <c r="F142" s="114">
        <f t="shared" si="4"/>
        <v>2</v>
      </c>
      <c r="G142" s="117"/>
      <c r="H142" s="117"/>
      <c r="I142" s="117">
        <v>1</v>
      </c>
      <c r="J142" s="118">
        <v>2</v>
      </c>
      <c r="K142" s="117">
        <v>1</v>
      </c>
      <c r="L142" s="118">
        <v>2</v>
      </c>
    </row>
    <row r="143" spans="1:12" s="105" customFormat="1" ht="22.5" customHeight="1">
      <c r="A143" s="123">
        <v>114</v>
      </c>
      <c r="B143" s="117" t="s">
        <v>302</v>
      </c>
      <c r="C143" s="117"/>
      <c r="D143" s="117"/>
      <c r="E143" s="114" t="s">
        <v>512</v>
      </c>
      <c r="F143" s="114">
        <f aca="true" t="shared" si="5" ref="F143:F168">J143/I143</f>
        <v>16</v>
      </c>
      <c r="G143" s="117"/>
      <c r="H143" s="117"/>
      <c r="I143" s="117">
        <v>1</v>
      </c>
      <c r="J143" s="118">
        <v>16</v>
      </c>
      <c r="K143" s="117">
        <v>1</v>
      </c>
      <c r="L143" s="118">
        <v>16</v>
      </c>
    </row>
    <row r="144" spans="1:12" s="105" customFormat="1" ht="22.5" customHeight="1">
      <c r="A144" s="123">
        <v>115</v>
      </c>
      <c r="B144" s="117" t="s">
        <v>303</v>
      </c>
      <c r="C144" s="117"/>
      <c r="D144" s="117"/>
      <c r="E144" s="114" t="s">
        <v>512</v>
      </c>
      <c r="F144" s="114">
        <f t="shared" si="5"/>
        <v>12</v>
      </c>
      <c r="G144" s="117"/>
      <c r="H144" s="117"/>
      <c r="I144" s="117">
        <v>1</v>
      </c>
      <c r="J144" s="118">
        <v>12</v>
      </c>
      <c r="K144" s="117">
        <v>1</v>
      </c>
      <c r="L144" s="118">
        <v>12</v>
      </c>
    </row>
    <row r="145" spans="1:12" s="105" customFormat="1" ht="22.5" customHeight="1">
      <c r="A145" s="117">
        <v>116</v>
      </c>
      <c r="B145" s="117" t="s">
        <v>288</v>
      </c>
      <c r="C145" s="117"/>
      <c r="D145" s="117"/>
      <c r="E145" s="114" t="s">
        <v>512</v>
      </c>
      <c r="F145" s="114">
        <f t="shared" si="5"/>
        <v>65</v>
      </c>
      <c r="G145" s="117"/>
      <c r="H145" s="117"/>
      <c r="I145" s="117">
        <v>4</v>
      </c>
      <c r="J145" s="118">
        <v>260</v>
      </c>
      <c r="K145" s="117">
        <v>4</v>
      </c>
      <c r="L145" s="118">
        <v>260</v>
      </c>
    </row>
    <row r="146" spans="1:12" s="105" customFormat="1" ht="22.5" customHeight="1">
      <c r="A146" s="123">
        <v>117</v>
      </c>
      <c r="B146" s="117" t="s">
        <v>304</v>
      </c>
      <c r="C146" s="117"/>
      <c r="D146" s="117"/>
      <c r="E146" s="114" t="s">
        <v>512</v>
      </c>
      <c r="F146" s="114">
        <f t="shared" si="5"/>
        <v>35</v>
      </c>
      <c r="G146" s="117"/>
      <c r="H146" s="117"/>
      <c r="I146" s="117">
        <v>1</v>
      </c>
      <c r="J146" s="118">
        <v>35</v>
      </c>
      <c r="K146" s="117">
        <v>1</v>
      </c>
      <c r="L146" s="118">
        <v>35</v>
      </c>
    </row>
    <row r="147" spans="1:15" s="105" customFormat="1" ht="22.5" customHeight="1">
      <c r="A147" s="123">
        <v>118</v>
      </c>
      <c r="B147" s="117" t="s">
        <v>91</v>
      </c>
      <c r="C147" s="117"/>
      <c r="D147" s="117"/>
      <c r="E147" s="114" t="s">
        <v>512</v>
      </c>
      <c r="F147" s="114">
        <f t="shared" si="5"/>
        <v>68</v>
      </c>
      <c r="G147" s="117"/>
      <c r="H147" s="117"/>
      <c r="I147" s="117">
        <v>1</v>
      </c>
      <c r="J147" s="118">
        <v>68</v>
      </c>
      <c r="K147" s="117">
        <v>1</v>
      </c>
      <c r="L147" s="118">
        <v>68</v>
      </c>
      <c r="O147" s="111"/>
    </row>
    <row r="148" spans="1:15" s="105" customFormat="1" ht="22.5" customHeight="1">
      <c r="A148" s="117">
        <v>119</v>
      </c>
      <c r="B148" s="117" t="s">
        <v>305</v>
      </c>
      <c r="C148" s="117"/>
      <c r="D148" s="117"/>
      <c r="E148" s="114" t="s">
        <v>512</v>
      </c>
      <c r="F148" s="114">
        <f t="shared" si="5"/>
        <v>60</v>
      </c>
      <c r="G148" s="117"/>
      <c r="H148" s="117"/>
      <c r="I148" s="117">
        <v>5</v>
      </c>
      <c r="J148" s="118">
        <v>300</v>
      </c>
      <c r="K148" s="117">
        <v>5</v>
      </c>
      <c r="L148" s="118">
        <v>300</v>
      </c>
      <c r="O148" s="121"/>
    </row>
    <row r="149" spans="1:12" s="105" customFormat="1" ht="22.5" customHeight="1">
      <c r="A149" s="123">
        <v>120</v>
      </c>
      <c r="B149" s="117" t="s">
        <v>306</v>
      </c>
      <c r="C149" s="117"/>
      <c r="D149" s="117"/>
      <c r="E149" s="114" t="s">
        <v>512</v>
      </c>
      <c r="F149" s="114">
        <f t="shared" si="5"/>
        <v>13</v>
      </c>
      <c r="G149" s="117"/>
      <c r="H149" s="117"/>
      <c r="I149" s="117">
        <v>27</v>
      </c>
      <c r="J149" s="118">
        <v>351</v>
      </c>
      <c r="K149" s="117">
        <v>27</v>
      </c>
      <c r="L149" s="118">
        <v>351</v>
      </c>
    </row>
    <row r="150" spans="1:12" s="105" customFormat="1" ht="22.5" customHeight="1">
      <c r="A150" s="123">
        <v>121</v>
      </c>
      <c r="B150" s="117" t="s">
        <v>307</v>
      </c>
      <c r="C150" s="117"/>
      <c r="D150" s="117"/>
      <c r="E150" s="114" t="s">
        <v>512</v>
      </c>
      <c r="F150" s="114">
        <f t="shared" si="5"/>
        <v>10</v>
      </c>
      <c r="G150" s="117"/>
      <c r="H150" s="117"/>
      <c r="I150" s="117">
        <v>19</v>
      </c>
      <c r="J150" s="118">
        <v>190</v>
      </c>
      <c r="K150" s="117">
        <v>19</v>
      </c>
      <c r="L150" s="118">
        <v>190</v>
      </c>
    </row>
    <row r="151" spans="1:12" s="105" customFormat="1" ht="22.5" customHeight="1">
      <c r="A151" s="117">
        <v>122</v>
      </c>
      <c r="B151" s="117" t="s">
        <v>306</v>
      </c>
      <c r="C151" s="117"/>
      <c r="D151" s="117"/>
      <c r="E151" s="114" t="s">
        <v>512</v>
      </c>
      <c r="F151" s="114">
        <f t="shared" si="5"/>
        <v>32</v>
      </c>
      <c r="G151" s="117"/>
      <c r="H151" s="117"/>
      <c r="I151" s="117">
        <v>1</v>
      </c>
      <c r="J151" s="118">
        <v>32</v>
      </c>
      <c r="K151" s="117">
        <v>1</v>
      </c>
      <c r="L151" s="118">
        <v>32</v>
      </c>
    </row>
    <row r="152" spans="1:12" s="105" customFormat="1" ht="22.5" customHeight="1">
      <c r="A152" s="123">
        <v>123</v>
      </c>
      <c r="B152" s="117" t="s">
        <v>308</v>
      </c>
      <c r="C152" s="117"/>
      <c r="D152" s="117"/>
      <c r="E152" s="114" t="s">
        <v>512</v>
      </c>
      <c r="F152" s="114">
        <f t="shared" si="5"/>
        <v>12</v>
      </c>
      <c r="G152" s="117"/>
      <c r="H152" s="117"/>
      <c r="I152" s="117">
        <v>26</v>
      </c>
      <c r="J152" s="118">
        <v>312</v>
      </c>
      <c r="K152" s="117">
        <v>26</v>
      </c>
      <c r="L152" s="118">
        <v>312</v>
      </c>
    </row>
    <row r="153" spans="1:12" s="105" customFormat="1" ht="22.5" customHeight="1">
      <c r="A153" s="123">
        <v>124</v>
      </c>
      <c r="B153" s="117" t="s">
        <v>308</v>
      </c>
      <c r="C153" s="117"/>
      <c r="D153" s="117"/>
      <c r="E153" s="114" t="s">
        <v>512</v>
      </c>
      <c r="F153" s="114">
        <f t="shared" si="5"/>
        <v>2</v>
      </c>
      <c r="G153" s="117"/>
      <c r="H153" s="117"/>
      <c r="I153" s="117">
        <v>20</v>
      </c>
      <c r="J153" s="118">
        <v>40</v>
      </c>
      <c r="K153" s="117">
        <v>20</v>
      </c>
      <c r="L153" s="118">
        <v>40</v>
      </c>
    </row>
    <row r="154" spans="1:12" s="105" customFormat="1" ht="22.5" customHeight="1">
      <c r="A154" s="117">
        <v>125</v>
      </c>
      <c r="B154" s="117" t="s">
        <v>309</v>
      </c>
      <c r="C154" s="117"/>
      <c r="D154" s="117"/>
      <c r="E154" s="114" t="s">
        <v>512</v>
      </c>
      <c r="F154" s="114">
        <f t="shared" si="5"/>
        <v>15</v>
      </c>
      <c r="G154" s="117"/>
      <c r="H154" s="117"/>
      <c r="I154" s="117">
        <v>1</v>
      </c>
      <c r="J154" s="118">
        <v>15</v>
      </c>
      <c r="K154" s="117">
        <v>1</v>
      </c>
      <c r="L154" s="118">
        <v>15</v>
      </c>
    </row>
    <row r="155" spans="1:12" s="105" customFormat="1" ht="22.5" customHeight="1">
      <c r="A155" s="123">
        <v>126</v>
      </c>
      <c r="B155" s="117" t="s">
        <v>310</v>
      </c>
      <c r="C155" s="117"/>
      <c r="D155" s="117"/>
      <c r="E155" s="114" t="s">
        <v>512</v>
      </c>
      <c r="F155" s="114">
        <f t="shared" si="5"/>
        <v>40</v>
      </c>
      <c r="G155" s="117"/>
      <c r="H155" s="117"/>
      <c r="I155" s="117">
        <v>1</v>
      </c>
      <c r="J155" s="118">
        <v>40</v>
      </c>
      <c r="K155" s="117">
        <v>1</v>
      </c>
      <c r="L155" s="118">
        <v>40</v>
      </c>
    </row>
    <row r="156" spans="1:12" s="105" customFormat="1" ht="22.5" customHeight="1">
      <c r="A156" s="123">
        <v>127</v>
      </c>
      <c r="B156" s="117" t="s">
        <v>311</v>
      </c>
      <c r="C156" s="117"/>
      <c r="D156" s="117"/>
      <c r="E156" s="114" t="s">
        <v>512</v>
      </c>
      <c r="F156" s="114">
        <f t="shared" si="5"/>
        <v>8</v>
      </c>
      <c r="G156" s="117"/>
      <c r="H156" s="117"/>
      <c r="I156" s="117">
        <v>12</v>
      </c>
      <c r="J156" s="118">
        <v>96</v>
      </c>
      <c r="K156" s="117">
        <v>12</v>
      </c>
      <c r="L156" s="118">
        <v>96</v>
      </c>
    </row>
    <row r="157" spans="1:12" s="105" customFormat="1" ht="22.5" customHeight="1">
      <c r="A157" s="123">
        <v>128</v>
      </c>
      <c r="B157" s="117" t="s">
        <v>48</v>
      </c>
      <c r="C157" s="117"/>
      <c r="D157" s="117"/>
      <c r="E157" s="114" t="s">
        <v>512</v>
      </c>
      <c r="F157" s="114">
        <f t="shared" si="5"/>
        <v>7</v>
      </c>
      <c r="G157" s="117"/>
      <c r="H157" s="117"/>
      <c r="I157" s="117">
        <v>1</v>
      </c>
      <c r="J157" s="118">
        <v>7</v>
      </c>
      <c r="K157" s="117">
        <v>1</v>
      </c>
      <c r="L157" s="118">
        <v>7</v>
      </c>
    </row>
    <row r="158" spans="1:12" s="105" customFormat="1" ht="22.5" customHeight="1">
      <c r="A158" s="117">
        <v>129</v>
      </c>
      <c r="B158" s="117" t="s">
        <v>312</v>
      </c>
      <c r="C158" s="117"/>
      <c r="D158" s="117"/>
      <c r="E158" s="114" t="s">
        <v>512</v>
      </c>
      <c r="F158" s="114">
        <f t="shared" si="5"/>
        <v>6</v>
      </c>
      <c r="G158" s="117"/>
      <c r="H158" s="117"/>
      <c r="I158" s="117">
        <v>1</v>
      </c>
      <c r="J158" s="118">
        <v>6</v>
      </c>
      <c r="K158" s="117">
        <v>1</v>
      </c>
      <c r="L158" s="118">
        <v>6</v>
      </c>
    </row>
    <row r="159" spans="1:12" s="105" customFormat="1" ht="22.5" customHeight="1">
      <c r="A159" s="123">
        <v>130</v>
      </c>
      <c r="B159" s="117" t="s">
        <v>314</v>
      </c>
      <c r="C159" s="117"/>
      <c r="D159" s="117"/>
      <c r="E159" s="114" t="s">
        <v>512</v>
      </c>
      <c r="F159" s="114">
        <f t="shared" si="5"/>
        <v>56</v>
      </c>
      <c r="G159" s="117"/>
      <c r="H159" s="117"/>
      <c r="I159" s="117">
        <v>3</v>
      </c>
      <c r="J159" s="118">
        <v>168</v>
      </c>
      <c r="K159" s="117">
        <v>3</v>
      </c>
      <c r="L159" s="118">
        <v>168</v>
      </c>
    </row>
    <row r="160" spans="1:12" s="105" customFormat="1" ht="22.5" customHeight="1">
      <c r="A160" s="123">
        <v>131</v>
      </c>
      <c r="B160" s="117" t="s">
        <v>313</v>
      </c>
      <c r="C160" s="117"/>
      <c r="D160" s="117"/>
      <c r="E160" s="114" t="s">
        <v>512</v>
      </c>
      <c r="F160" s="114">
        <f t="shared" si="5"/>
        <v>40</v>
      </c>
      <c r="G160" s="117"/>
      <c r="H160" s="117"/>
      <c r="I160" s="117">
        <v>5</v>
      </c>
      <c r="J160" s="118">
        <v>200</v>
      </c>
      <c r="K160" s="117">
        <v>5</v>
      </c>
      <c r="L160" s="118">
        <v>200</v>
      </c>
    </row>
    <row r="161" spans="1:12" s="105" customFormat="1" ht="22.5" customHeight="1">
      <c r="A161" s="117">
        <v>132</v>
      </c>
      <c r="B161" s="117" t="s">
        <v>315</v>
      </c>
      <c r="C161" s="117"/>
      <c r="D161" s="117"/>
      <c r="E161" s="114" t="s">
        <v>512</v>
      </c>
      <c r="F161" s="114">
        <f t="shared" si="5"/>
        <v>8</v>
      </c>
      <c r="G161" s="117"/>
      <c r="H161" s="117"/>
      <c r="I161" s="117">
        <v>3</v>
      </c>
      <c r="J161" s="118">
        <v>24</v>
      </c>
      <c r="K161" s="117">
        <v>3</v>
      </c>
      <c r="L161" s="118">
        <v>24</v>
      </c>
    </row>
    <row r="162" spans="1:12" s="105" customFormat="1" ht="22.5" customHeight="1">
      <c r="A162" s="123">
        <v>133</v>
      </c>
      <c r="B162" s="117" t="s">
        <v>316</v>
      </c>
      <c r="C162" s="117"/>
      <c r="D162" s="117"/>
      <c r="E162" s="114" t="s">
        <v>512</v>
      </c>
      <c r="F162" s="114">
        <f t="shared" si="5"/>
        <v>14</v>
      </c>
      <c r="G162" s="117"/>
      <c r="H162" s="117"/>
      <c r="I162" s="117">
        <v>4</v>
      </c>
      <c r="J162" s="118">
        <v>56</v>
      </c>
      <c r="K162" s="117">
        <v>4</v>
      </c>
      <c r="L162" s="118">
        <v>56</v>
      </c>
    </row>
    <row r="163" spans="1:12" s="105" customFormat="1" ht="22.5" customHeight="1">
      <c r="A163" s="123">
        <v>134</v>
      </c>
      <c r="B163" s="117" t="s">
        <v>317</v>
      </c>
      <c r="C163" s="117"/>
      <c r="D163" s="117"/>
      <c r="E163" s="114" t="s">
        <v>512</v>
      </c>
      <c r="F163" s="114">
        <f t="shared" si="5"/>
        <v>51</v>
      </c>
      <c r="G163" s="117"/>
      <c r="H163" s="117"/>
      <c r="I163" s="117">
        <v>4</v>
      </c>
      <c r="J163" s="118">
        <v>204</v>
      </c>
      <c r="K163" s="117">
        <v>4</v>
      </c>
      <c r="L163" s="118">
        <v>204</v>
      </c>
    </row>
    <row r="164" spans="1:12" s="105" customFormat="1" ht="22.5" customHeight="1">
      <c r="A164" s="117">
        <v>135</v>
      </c>
      <c r="B164" s="117" t="s">
        <v>318</v>
      </c>
      <c r="C164" s="117"/>
      <c r="D164" s="117"/>
      <c r="E164" s="114" t="s">
        <v>512</v>
      </c>
      <c r="F164" s="114">
        <f t="shared" si="5"/>
        <v>4</v>
      </c>
      <c r="G164" s="117"/>
      <c r="H164" s="117"/>
      <c r="I164" s="117">
        <v>1</v>
      </c>
      <c r="J164" s="118">
        <v>4</v>
      </c>
      <c r="K164" s="117">
        <v>1</v>
      </c>
      <c r="L164" s="118">
        <v>4</v>
      </c>
    </row>
    <row r="165" spans="1:12" s="105" customFormat="1" ht="22.5" customHeight="1">
      <c r="A165" s="123">
        <v>136</v>
      </c>
      <c r="B165" s="117" t="s">
        <v>319</v>
      </c>
      <c r="C165" s="117"/>
      <c r="D165" s="117"/>
      <c r="E165" s="114" t="s">
        <v>512</v>
      </c>
      <c r="F165" s="114">
        <f t="shared" si="5"/>
        <v>66</v>
      </c>
      <c r="G165" s="117"/>
      <c r="H165" s="117"/>
      <c r="I165" s="117">
        <v>1</v>
      </c>
      <c r="J165" s="118">
        <v>66</v>
      </c>
      <c r="K165" s="117">
        <v>1</v>
      </c>
      <c r="L165" s="118">
        <v>66</v>
      </c>
    </row>
    <row r="166" spans="1:12" s="105" customFormat="1" ht="22.5" customHeight="1">
      <c r="A166" s="123">
        <v>137</v>
      </c>
      <c r="B166" s="117" t="s">
        <v>320</v>
      </c>
      <c r="C166" s="117"/>
      <c r="D166" s="117"/>
      <c r="E166" s="114" t="s">
        <v>512</v>
      </c>
      <c r="F166" s="114">
        <f t="shared" si="5"/>
        <v>65</v>
      </c>
      <c r="G166" s="117"/>
      <c r="H166" s="117"/>
      <c r="I166" s="117">
        <v>1</v>
      </c>
      <c r="J166" s="118">
        <v>65</v>
      </c>
      <c r="K166" s="117">
        <v>1</v>
      </c>
      <c r="L166" s="118">
        <v>65</v>
      </c>
    </row>
    <row r="167" spans="1:12" s="105" customFormat="1" ht="22.5" customHeight="1">
      <c r="A167" s="117">
        <v>138</v>
      </c>
      <c r="B167" s="117" t="s">
        <v>321</v>
      </c>
      <c r="C167" s="117"/>
      <c r="D167" s="117"/>
      <c r="E167" s="114" t="s">
        <v>512</v>
      </c>
      <c r="F167" s="114">
        <f t="shared" si="5"/>
        <v>60</v>
      </c>
      <c r="G167" s="117"/>
      <c r="H167" s="117"/>
      <c r="I167" s="117">
        <v>3</v>
      </c>
      <c r="J167" s="118">
        <v>180</v>
      </c>
      <c r="K167" s="117">
        <v>3</v>
      </c>
      <c r="L167" s="118">
        <v>180</v>
      </c>
    </row>
    <row r="168" spans="1:12" s="105" customFormat="1" ht="22.5" customHeight="1">
      <c r="A168" s="123">
        <v>139</v>
      </c>
      <c r="B168" s="117" t="s">
        <v>322</v>
      </c>
      <c r="C168" s="117"/>
      <c r="D168" s="117"/>
      <c r="E168" s="114" t="s">
        <v>512</v>
      </c>
      <c r="F168" s="114">
        <f t="shared" si="5"/>
        <v>13</v>
      </c>
      <c r="G168" s="117"/>
      <c r="H168" s="117"/>
      <c r="I168" s="117">
        <v>1</v>
      </c>
      <c r="J168" s="118">
        <v>13</v>
      </c>
      <c r="K168" s="117">
        <v>1</v>
      </c>
      <c r="L168" s="118">
        <v>13</v>
      </c>
    </row>
    <row r="169" spans="1:12" s="105" customFormat="1" ht="22.5" customHeight="1">
      <c r="A169" s="123">
        <v>140</v>
      </c>
      <c r="B169" s="117" t="s">
        <v>279</v>
      </c>
      <c r="C169" s="117"/>
      <c r="D169" s="117"/>
      <c r="E169" s="114" t="s">
        <v>512</v>
      </c>
      <c r="F169" s="114">
        <f aca="true" t="shared" si="6" ref="F169:F195">J169/I169</f>
        <v>9</v>
      </c>
      <c r="G169" s="117"/>
      <c r="H169" s="117"/>
      <c r="I169" s="117">
        <v>2</v>
      </c>
      <c r="J169" s="118">
        <v>18</v>
      </c>
      <c r="K169" s="117">
        <v>2</v>
      </c>
      <c r="L169" s="118">
        <v>18</v>
      </c>
    </row>
    <row r="170" spans="1:12" s="105" customFormat="1" ht="22.5" customHeight="1">
      <c r="A170" s="117">
        <v>141</v>
      </c>
      <c r="B170" s="117" t="s">
        <v>323</v>
      </c>
      <c r="C170" s="117"/>
      <c r="D170" s="117"/>
      <c r="E170" s="114" t="s">
        <v>512</v>
      </c>
      <c r="F170" s="114">
        <f t="shared" si="6"/>
        <v>28</v>
      </c>
      <c r="G170" s="117"/>
      <c r="H170" s="117"/>
      <c r="I170" s="117">
        <v>1</v>
      </c>
      <c r="J170" s="118">
        <v>28</v>
      </c>
      <c r="K170" s="117">
        <v>1</v>
      </c>
      <c r="L170" s="118">
        <v>28</v>
      </c>
    </row>
    <row r="171" spans="1:12" s="105" customFormat="1" ht="22.5" customHeight="1">
      <c r="A171" s="123">
        <v>142</v>
      </c>
      <c r="B171" s="117" t="s">
        <v>335</v>
      </c>
      <c r="C171" s="117"/>
      <c r="D171" s="117"/>
      <c r="E171" s="114" t="s">
        <v>512</v>
      </c>
      <c r="F171" s="114">
        <f t="shared" si="6"/>
        <v>5</v>
      </c>
      <c r="G171" s="117"/>
      <c r="H171" s="117"/>
      <c r="I171" s="117">
        <v>4</v>
      </c>
      <c r="J171" s="118">
        <v>20</v>
      </c>
      <c r="K171" s="117">
        <v>4</v>
      </c>
      <c r="L171" s="118">
        <v>20</v>
      </c>
    </row>
    <row r="172" spans="1:12" s="105" customFormat="1" ht="22.5" customHeight="1">
      <c r="A172" s="123">
        <v>143</v>
      </c>
      <c r="B172" s="117" t="s">
        <v>324</v>
      </c>
      <c r="C172" s="117"/>
      <c r="D172" s="117"/>
      <c r="E172" s="114" t="s">
        <v>512</v>
      </c>
      <c r="F172" s="114">
        <f t="shared" si="6"/>
        <v>4</v>
      </c>
      <c r="G172" s="117"/>
      <c r="H172" s="117"/>
      <c r="I172" s="117">
        <v>35</v>
      </c>
      <c r="J172" s="118">
        <v>140</v>
      </c>
      <c r="K172" s="117">
        <v>35</v>
      </c>
      <c r="L172" s="118">
        <v>140</v>
      </c>
    </row>
    <row r="173" spans="1:12" s="105" customFormat="1" ht="22.5" customHeight="1">
      <c r="A173" s="117">
        <v>144</v>
      </c>
      <c r="B173" s="117" t="s">
        <v>325</v>
      </c>
      <c r="C173" s="117"/>
      <c r="D173" s="117"/>
      <c r="E173" s="114" t="s">
        <v>512</v>
      </c>
      <c r="F173" s="114">
        <f t="shared" si="6"/>
        <v>17</v>
      </c>
      <c r="G173" s="117"/>
      <c r="H173" s="117"/>
      <c r="I173" s="117">
        <v>15</v>
      </c>
      <c r="J173" s="118">
        <v>255</v>
      </c>
      <c r="K173" s="117">
        <v>15</v>
      </c>
      <c r="L173" s="118">
        <v>255</v>
      </c>
    </row>
    <row r="174" spans="1:12" s="105" customFormat="1" ht="22.5" customHeight="1">
      <c r="A174" s="123">
        <v>145</v>
      </c>
      <c r="B174" s="117" t="s">
        <v>326</v>
      </c>
      <c r="C174" s="117"/>
      <c r="D174" s="117"/>
      <c r="E174" s="114" t="s">
        <v>512</v>
      </c>
      <c r="F174" s="114">
        <f t="shared" si="6"/>
        <v>30</v>
      </c>
      <c r="G174" s="117"/>
      <c r="H174" s="117"/>
      <c r="I174" s="117">
        <v>1</v>
      </c>
      <c r="J174" s="118">
        <v>30</v>
      </c>
      <c r="K174" s="117">
        <v>1</v>
      </c>
      <c r="L174" s="118">
        <v>30</v>
      </c>
    </row>
    <row r="175" spans="1:15" s="105" customFormat="1" ht="22.5" customHeight="1">
      <c r="A175" s="123">
        <v>146</v>
      </c>
      <c r="B175" s="117" t="s">
        <v>327</v>
      </c>
      <c r="C175" s="117"/>
      <c r="D175" s="117"/>
      <c r="E175" s="114" t="s">
        <v>512</v>
      </c>
      <c r="F175" s="114">
        <f t="shared" si="6"/>
        <v>100</v>
      </c>
      <c r="G175" s="117"/>
      <c r="H175" s="117"/>
      <c r="I175" s="117">
        <v>1</v>
      </c>
      <c r="J175" s="118">
        <v>100</v>
      </c>
      <c r="K175" s="117">
        <v>1</v>
      </c>
      <c r="L175" s="118">
        <v>100</v>
      </c>
      <c r="O175" s="111"/>
    </row>
    <row r="176" spans="1:15" s="105" customFormat="1" ht="22.5" customHeight="1">
      <c r="A176" s="117">
        <v>147</v>
      </c>
      <c r="B176" s="117" t="s">
        <v>328</v>
      </c>
      <c r="C176" s="117"/>
      <c r="D176" s="117"/>
      <c r="E176" s="114" t="s">
        <v>512</v>
      </c>
      <c r="F176" s="114">
        <f t="shared" si="6"/>
        <v>2</v>
      </c>
      <c r="G176" s="117"/>
      <c r="H176" s="117"/>
      <c r="I176" s="117">
        <v>3</v>
      </c>
      <c r="J176" s="118">
        <v>6</v>
      </c>
      <c r="K176" s="117">
        <v>3</v>
      </c>
      <c r="L176" s="118">
        <v>6</v>
      </c>
      <c r="O176" s="111"/>
    </row>
    <row r="177" spans="1:15" s="105" customFormat="1" ht="22.5" customHeight="1">
      <c r="A177" s="123">
        <v>148</v>
      </c>
      <c r="B177" s="117" t="s">
        <v>329</v>
      </c>
      <c r="C177" s="117"/>
      <c r="D177" s="117"/>
      <c r="E177" s="114" t="s">
        <v>512</v>
      </c>
      <c r="F177" s="114">
        <f t="shared" si="6"/>
        <v>21</v>
      </c>
      <c r="G177" s="117"/>
      <c r="H177" s="117"/>
      <c r="I177" s="117">
        <v>7</v>
      </c>
      <c r="J177" s="118">
        <v>147</v>
      </c>
      <c r="K177" s="117">
        <v>7</v>
      </c>
      <c r="L177" s="118">
        <v>147</v>
      </c>
      <c r="O177" s="121"/>
    </row>
    <row r="178" spans="1:12" s="105" customFormat="1" ht="22.5" customHeight="1">
      <c r="A178" s="123">
        <v>149</v>
      </c>
      <c r="B178" s="117" t="s">
        <v>330</v>
      </c>
      <c r="C178" s="117"/>
      <c r="D178" s="117"/>
      <c r="E178" s="114" t="s">
        <v>512</v>
      </c>
      <c r="F178" s="114">
        <f t="shared" si="6"/>
        <v>3</v>
      </c>
      <c r="G178" s="117"/>
      <c r="H178" s="117"/>
      <c r="I178" s="117">
        <v>4</v>
      </c>
      <c r="J178" s="118">
        <v>12</v>
      </c>
      <c r="K178" s="117">
        <v>4</v>
      </c>
      <c r="L178" s="118">
        <v>12</v>
      </c>
    </row>
    <row r="179" spans="1:12" s="105" customFormat="1" ht="22.5" customHeight="1">
      <c r="A179" s="117">
        <v>150</v>
      </c>
      <c r="B179" s="117" t="s">
        <v>331</v>
      </c>
      <c r="C179" s="117"/>
      <c r="D179" s="117"/>
      <c r="E179" s="114" t="s">
        <v>512</v>
      </c>
      <c r="F179" s="114">
        <f t="shared" si="6"/>
        <v>50</v>
      </c>
      <c r="G179" s="117"/>
      <c r="H179" s="117"/>
      <c r="I179" s="117">
        <v>1</v>
      </c>
      <c r="J179" s="118">
        <v>50</v>
      </c>
      <c r="K179" s="117">
        <v>1</v>
      </c>
      <c r="L179" s="118">
        <v>50</v>
      </c>
    </row>
    <row r="180" spans="1:12" s="105" customFormat="1" ht="22.5" customHeight="1">
      <c r="A180" s="123">
        <v>151</v>
      </c>
      <c r="B180" s="117" t="s">
        <v>58</v>
      </c>
      <c r="C180" s="117"/>
      <c r="D180" s="117"/>
      <c r="E180" s="114" t="s">
        <v>512</v>
      </c>
      <c r="F180" s="114">
        <f t="shared" si="6"/>
        <v>45</v>
      </c>
      <c r="G180" s="117"/>
      <c r="H180" s="117"/>
      <c r="I180" s="117">
        <v>1</v>
      </c>
      <c r="J180" s="118">
        <v>45</v>
      </c>
      <c r="K180" s="117">
        <v>1</v>
      </c>
      <c r="L180" s="118">
        <v>45</v>
      </c>
    </row>
    <row r="181" spans="1:12" s="105" customFormat="1" ht="22.5" customHeight="1">
      <c r="A181" s="117">
        <v>152</v>
      </c>
      <c r="B181" s="117" t="s">
        <v>332</v>
      </c>
      <c r="C181" s="117"/>
      <c r="D181" s="117"/>
      <c r="E181" s="114" t="s">
        <v>512</v>
      </c>
      <c r="F181" s="114">
        <f t="shared" si="6"/>
        <v>45</v>
      </c>
      <c r="G181" s="117"/>
      <c r="H181" s="117"/>
      <c r="I181" s="117">
        <v>1</v>
      </c>
      <c r="J181" s="118">
        <v>45</v>
      </c>
      <c r="K181" s="117">
        <v>1</v>
      </c>
      <c r="L181" s="118">
        <v>45</v>
      </c>
    </row>
    <row r="182" spans="1:12" s="105" customFormat="1" ht="22.5" customHeight="1">
      <c r="A182" s="123">
        <v>153</v>
      </c>
      <c r="B182" s="117" t="s">
        <v>333</v>
      </c>
      <c r="C182" s="117"/>
      <c r="D182" s="117"/>
      <c r="E182" s="114" t="s">
        <v>512</v>
      </c>
      <c r="F182" s="114">
        <f t="shared" si="6"/>
        <v>70</v>
      </c>
      <c r="G182" s="117"/>
      <c r="H182" s="117"/>
      <c r="I182" s="117">
        <v>1</v>
      </c>
      <c r="J182" s="118">
        <v>70</v>
      </c>
      <c r="K182" s="117">
        <v>1</v>
      </c>
      <c r="L182" s="118">
        <v>70</v>
      </c>
    </row>
    <row r="183" spans="1:12" s="105" customFormat="1" ht="22.5" customHeight="1">
      <c r="A183" s="123">
        <v>154</v>
      </c>
      <c r="B183" s="117" t="s">
        <v>334</v>
      </c>
      <c r="C183" s="117"/>
      <c r="D183" s="117"/>
      <c r="E183" s="114" t="s">
        <v>512</v>
      </c>
      <c r="F183" s="114">
        <f t="shared" si="6"/>
        <v>106</v>
      </c>
      <c r="G183" s="117"/>
      <c r="H183" s="117"/>
      <c r="I183" s="117">
        <v>3</v>
      </c>
      <c r="J183" s="118">
        <v>318</v>
      </c>
      <c r="K183" s="117">
        <v>3</v>
      </c>
      <c r="L183" s="118">
        <v>318</v>
      </c>
    </row>
    <row r="184" spans="1:12" s="105" customFormat="1" ht="22.5" customHeight="1">
      <c r="A184" s="117">
        <v>155</v>
      </c>
      <c r="B184" s="117" t="s">
        <v>336</v>
      </c>
      <c r="C184" s="117"/>
      <c r="D184" s="117"/>
      <c r="E184" s="114" t="s">
        <v>512</v>
      </c>
      <c r="F184" s="114">
        <f t="shared" si="6"/>
        <v>100</v>
      </c>
      <c r="G184" s="117"/>
      <c r="H184" s="117"/>
      <c r="I184" s="117">
        <v>1</v>
      </c>
      <c r="J184" s="118">
        <v>100</v>
      </c>
      <c r="K184" s="117">
        <v>1</v>
      </c>
      <c r="L184" s="118">
        <v>100</v>
      </c>
    </row>
    <row r="185" spans="1:12" s="105" customFormat="1" ht="22.5" customHeight="1">
      <c r="A185" s="123">
        <v>156</v>
      </c>
      <c r="B185" s="117" t="s">
        <v>337</v>
      </c>
      <c r="C185" s="117"/>
      <c r="D185" s="117"/>
      <c r="E185" s="114" t="s">
        <v>512</v>
      </c>
      <c r="F185" s="114">
        <f t="shared" si="6"/>
        <v>9</v>
      </c>
      <c r="G185" s="117"/>
      <c r="H185" s="117"/>
      <c r="I185" s="117">
        <v>1</v>
      </c>
      <c r="J185" s="118">
        <v>9</v>
      </c>
      <c r="K185" s="117">
        <v>1</v>
      </c>
      <c r="L185" s="118">
        <v>9</v>
      </c>
    </row>
    <row r="186" spans="1:12" s="105" customFormat="1" ht="22.5" customHeight="1">
      <c r="A186" s="123">
        <v>157</v>
      </c>
      <c r="B186" s="117" t="s">
        <v>338</v>
      </c>
      <c r="C186" s="117"/>
      <c r="D186" s="117"/>
      <c r="E186" s="114" t="s">
        <v>512</v>
      </c>
      <c r="F186" s="114">
        <f t="shared" si="6"/>
        <v>11</v>
      </c>
      <c r="G186" s="117"/>
      <c r="H186" s="117"/>
      <c r="I186" s="117">
        <v>1</v>
      </c>
      <c r="J186" s="118">
        <v>11</v>
      </c>
      <c r="K186" s="117">
        <v>1</v>
      </c>
      <c r="L186" s="118">
        <v>11</v>
      </c>
    </row>
    <row r="187" spans="1:12" s="105" customFormat="1" ht="22.5" customHeight="1">
      <c r="A187" s="117">
        <v>158</v>
      </c>
      <c r="B187" s="117" t="s">
        <v>339</v>
      </c>
      <c r="C187" s="117"/>
      <c r="D187" s="117"/>
      <c r="E187" s="114" t="s">
        <v>512</v>
      </c>
      <c r="F187" s="114">
        <f t="shared" si="6"/>
        <v>60</v>
      </c>
      <c r="G187" s="117"/>
      <c r="H187" s="117"/>
      <c r="I187" s="117">
        <v>1</v>
      </c>
      <c r="J187" s="118">
        <v>60</v>
      </c>
      <c r="K187" s="117">
        <v>1</v>
      </c>
      <c r="L187" s="118">
        <v>60</v>
      </c>
    </row>
    <row r="188" spans="1:12" s="105" customFormat="1" ht="22.5" customHeight="1">
      <c r="A188" s="123">
        <v>159</v>
      </c>
      <c r="B188" s="117" t="s">
        <v>340</v>
      </c>
      <c r="C188" s="117"/>
      <c r="D188" s="117"/>
      <c r="E188" s="114" t="s">
        <v>512</v>
      </c>
      <c r="F188" s="114">
        <f t="shared" si="6"/>
        <v>8</v>
      </c>
      <c r="G188" s="117"/>
      <c r="H188" s="117"/>
      <c r="I188" s="117">
        <v>2</v>
      </c>
      <c r="J188" s="118">
        <v>16</v>
      </c>
      <c r="K188" s="117">
        <v>2</v>
      </c>
      <c r="L188" s="118">
        <v>16</v>
      </c>
    </row>
    <row r="189" spans="1:12" s="105" customFormat="1" ht="22.5" customHeight="1">
      <c r="A189" s="123">
        <v>160</v>
      </c>
      <c r="B189" s="117" t="s">
        <v>341</v>
      </c>
      <c r="C189" s="117"/>
      <c r="D189" s="117"/>
      <c r="E189" s="114" t="s">
        <v>512</v>
      </c>
      <c r="F189" s="114">
        <f t="shared" si="6"/>
        <v>162</v>
      </c>
      <c r="G189" s="117"/>
      <c r="H189" s="117"/>
      <c r="I189" s="117">
        <v>1</v>
      </c>
      <c r="J189" s="118">
        <v>162</v>
      </c>
      <c r="K189" s="117">
        <v>1</v>
      </c>
      <c r="L189" s="118">
        <v>162</v>
      </c>
    </row>
    <row r="190" spans="1:12" s="105" customFormat="1" ht="22.5" customHeight="1">
      <c r="A190" s="117">
        <v>161</v>
      </c>
      <c r="B190" s="117" t="s">
        <v>342</v>
      </c>
      <c r="C190" s="117"/>
      <c r="D190" s="117"/>
      <c r="E190" s="114" t="s">
        <v>512</v>
      </c>
      <c r="F190" s="114">
        <f t="shared" si="6"/>
        <v>45</v>
      </c>
      <c r="G190" s="117"/>
      <c r="H190" s="117"/>
      <c r="I190" s="117">
        <v>1</v>
      </c>
      <c r="J190" s="118">
        <v>45</v>
      </c>
      <c r="K190" s="117">
        <v>1</v>
      </c>
      <c r="L190" s="118">
        <v>45</v>
      </c>
    </row>
    <row r="191" spans="1:12" s="105" customFormat="1" ht="22.5" customHeight="1">
      <c r="A191" s="123">
        <v>162</v>
      </c>
      <c r="B191" s="117" t="s">
        <v>88</v>
      </c>
      <c r="C191" s="117"/>
      <c r="D191" s="117"/>
      <c r="E191" s="114" t="s">
        <v>512</v>
      </c>
      <c r="F191" s="114">
        <f t="shared" si="6"/>
        <v>25</v>
      </c>
      <c r="G191" s="117"/>
      <c r="H191" s="117"/>
      <c r="I191" s="117">
        <v>1</v>
      </c>
      <c r="J191" s="118">
        <v>25</v>
      </c>
      <c r="K191" s="117">
        <v>1</v>
      </c>
      <c r="L191" s="118">
        <v>25</v>
      </c>
    </row>
    <row r="192" spans="1:12" s="105" customFormat="1" ht="22.5" customHeight="1">
      <c r="A192" s="123">
        <v>163</v>
      </c>
      <c r="B192" s="117" t="s">
        <v>343</v>
      </c>
      <c r="C192" s="117"/>
      <c r="D192" s="117"/>
      <c r="E192" s="114" t="s">
        <v>512</v>
      </c>
      <c r="F192" s="114">
        <f t="shared" si="6"/>
        <v>2</v>
      </c>
      <c r="G192" s="117"/>
      <c r="H192" s="117"/>
      <c r="I192" s="117">
        <v>1</v>
      </c>
      <c r="J192" s="118">
        <v>2</v>
      </c>
      <c r="K192" s="117">
        <v>1</v>
      </c>
      <c r="L192" s="118">
        <v>2</v>
      </c>
    </row>
    <row r="193" spans="1:15" s="105" customFormat="1" ht="22.5" customHeight="1">
      <c r="A193" s="117">
        <v>164</v>
      </c>
      <c r="B193" s="117" t="s">
        <v>344</v>
      </c>
      <c r="C193" s="117"/>
      <c r="D193" s="117"/>
      <c r="E193" s="114" t="s">
        <v>512</v>
      </c>
      <c r="F193" s="114">
        <f t="shared" si="6"/>
        <v>42</v>
      </c>
      <c r="G193" s="117"/>
      <c r="H193" s="117"/>
      <c r="I193" s="117">
        <v>1</v>
      </c>
      <c r="J193" s="118">
        <v>42</v>
      </c>
      <c r="K193" s="117">
        <v>1</v>
      </c>
      <c r="L193" s="118">
        <v>42</v>
      </c>
      <c r="O193" s="111"/>
    </row>
    <row r="194" spans="1:15" s="105" customFormat="1" ht="22.5" customHeight="1">
      <c r="A194" s="123">
        <v>165</v>
      </c>
      <c r="B194" s="117" t="s">
        <v>345</v>
      </c>
      <c r="C194" s="117"/>
      <c r="D194" s="117"/>
      <c r="E194" s="114" t="s">
        <v>512</v>
      </c>
      <c r="F194" s="114">
        <f t="shared" si="6"/>
        <v>2</v>
      </c>
      <c r="G194" s="117"/>
      <c r="H194" s="117"/>
      <c r="I194" s="117">
        <v>4</v>
      </c>
      <c r="J194" s="118">
        <v>8</v>
      </c>
      <c r="K194" s="117">
        <v>4</v>
      </c>
      <c r="L194" s="118">
        <v>8</v>
      </c>
      <c r="O194" s="121"/>
    </row>
    <row r="195" spans="1:15" s="105" customFormat="1" ht="22.5" customHeight="1">
      <c r="A195" s="123">
        <v>166</v>
      </c>
      <c r="B195" s="117" t="s">
        <v>346</v>
      </c>
      <c r="C195" s="117"/>
      <c r="D195" s="117"/>
      <c r="E195" s="114" t="s">
        <v>512</v>
      </c>
      <c r="F195" s="114">
        <f t="shared" si="6"/>
        <v>1</v>
      </c>
      <c r="G195" s="117"/>
      <c r="H195" s="117"/>
      <c r="I195" s="117">
        <v>1</v>
      </c>
      <c r="J195" s="118">
        <v>1</v>
      </c>
      <c r="K195" s="117">
        <v>1</v>
      </c>
      <c r="L195" s="118">
        <v>1</v>
      </c>
      <c r="O195" s="136"/>
    </row>
    <row r="196" spans="1:12" s="105" customFormat="1" ht="22.5" customHeight="1">
      <c r="A196" s="117">
        <v>167</v>
      </c>
      <c r="B196" s="123" t="s">
        <v>347</v>
      </c>
      <c r="C196" s="123"/>
      <c r="D196" s="123"/>
      <c r="E196" s="114" t="s">
        <v>512</v>
      </c>
      <c r="F196" s="114">
        <f aca="true" t="shared" si="7" ref="F196:F222">J196/I196</f>
        <v>1</v>
      </c>
      <c r="G196" s="123"/>
      <c r="H196" s="123"/>
      <c r="I196" s="123">
        <v>1</v>
      </c>
      <c r="J196" s="125">
        <v>1</v>
      </c>
      <c r="K196" s="123">
        <v>1</v>
      </c>
      <c r="L196" s="125">
        <v>1</v>
      </c>
    </row>
    <row r="197" spans="1:12" s="105" customFormat="1" ht="22.5" customHeight="1">
      <c r="A197" s="123">
        <v>168</v>
      </c>
      <c r="B197" s="117" t="s">
        <v>348</v>
      </c>
      <c r="C197" s="117"/>
      <c r="D197" s="117"/>
      <c r="E197" s="114" t="s">
        <v>512</v>
      </c>
      <c r="F197" s="114">
        <f t="shared" si="7"/>
        <v>1</v>
      </c>
      <c r="G197" s="117"/>
      <c r="H197" s="117"/>
      <c r="I197" s="123">
        <v>18</v>
      </c>
      <c r="J197" s="125">
        <v>18</v>
      </c>
      <c r="K197" s="123">
        <v>18</v>
      </c>
      <c r="L197" s="125">
        <v>18</v>
      </c>
    </row>
    <row r="198" spans="1:12" s="105" customFormat="1" ht="22.5" customHeight="1">
      <c r="A198" s="123">
        <v>169</v>
      </c>
      <c r="B198" s="117" t="s">
        <v>349</v>
      </c>
      <c r="C198" s="117"/>
      <c r="D198" s="117"/>
      <c r="E198" s="114" t="s">
        <v>512</v>
      </c>
      <c r="F198" s="114">
        <f t="shared" si="7"/>
        <v>70</v>
      </c>
      <c r="G198" s="117"/>
      <c r="H198" s="117"/>
      <c r="I198" s="117">
        <v>12</v>
      </c>
      <c r="J198" s="118">
        <v>840</v>
      </c>
      <c r="K198" s="117">
        <v>12</v>
      </c>
      <c r="L198" s="118">
        <v>840</v>
      </c>
    </row>
    <row r="199" spans="1:12" s="105" customFormat="1" ht="22.5" customHeight="1">
      <c r="A199" s="117">
        <v>170</v>
      </c>
      <c r="B199" s="117" t="s">
        <v>350</v>
      </c>
      <c r="C199" s="117"/>
      <c r="D199" s="117"/>
      <c r="E199" s="114" t="s">
        <v>512</v>
      </c>
      <c r="F199" s="114">
        <f t="shared" si="7"/>
        <v>3</v>
      </c>
      <c r="G199" s="117"/>
      <c r="H199" s="117"/>
      <c r="I199" s="123">
        <v>5</v>
      </c>
      <c r="J199" s="125">
        <v>15</v>
      </c>
      <c r="K199" s="123">
        <v>5</v>
      </c>
      <c r="L199" s="125">
        <v>15</v>
      </c>
    </row>
    <row r="200" spans="1:12" s="105" customFormat="1" ht="22.5" customHeight="1">
      <c r="A200" s="123">
        <v>171</v>
      </c>
      <c r="B200" s="117" t="s">
        <v>351</v>
      </c>
      <c r="C200" s="117"/>
      <c r="D200" s="117"/>
      <c r="E200" s="114" t="s">
        <v>512</v>
      </c>
      <c r="F200" s="114">
        <f t="shared" si="7"/>
        <v>6</v>
      </c>
      <c r="G200" s="117"/>
      <c r="H200" s="117"/>
      <c r="I200" s="117">
        <v>1</v>
      </c>
      <c r="J200" s="118">
        <v>6</v>
      </c>
      <c r="K200" s="117">
        <v>1</v>
      </c>
      <c r="L200" s="118">
        <v>6</v>
      </c>
    </row>
    <row r="201" spans="1:12" s="105" customFormat="1" ht="22.5" customHeight="1">
      <c r="A201" s="123">
        <v>172</v>
      </c>
      <c r="B201" s="117" t="s">
        <v>352</v>
      </c>
      <c r="C201" s="117"/>
      <c r="D201" s="117"/>
      <c r="E201" s="114" t="s">
        <v>512</v>
      </c>
      <c r="F201" s="114">
        <f t="shared" si="7"/>
        <v>9</v>
      </c>
      <c r="G201" s="117"/>
      <c r="H201" s="117"/>
      <c r="I201" s="123">
        <v>1</v>
      </c>
      <c r="J201" s="125">
        <v>9</v>
      </c>
      <c r="K201" s="123">
        <v>1</v>
      </c>
      <c r="L201" s="125">
        <v>9</v>
      </c>
    </row>
    <row r="202" spans="1:12" s="105" customFormat="1" ht="22.5" customHeight="1">
      <c r="A202" s="117">
        <v>173</v>
      </c>
      <c r="B202" s="117" t="s">
        <v>353</v>
      </c>
      <c r="C202" s="117"/>
      <c r="D202" s="117"/>
      <c r="E202" s="114" t="s">
        <v>512</v>
      </c>
      <c r="F202" s="114">
        <f t="shared" si="7"/>
        <v>1</v>
      </c>
      <c r="G202" s="117"/>
      <c r="H202" s="117"/>
      <c r="I202" s="123">
        <v>1</v>
      </c>
      <c r="J202" s="118">
        <v>1</v>
      </c>
      <c r="K202" s="123">
        <v>1</v>
      </c>
      <c r="L202" s="118">
        <v>1</v>
      </c>
    </row>
    <row r="203" spans="1:12" s="105" customFormat="1" ht="22.5" customHeight="1">
      <c r="A203" s="123">
        <v>174</v>
      </c>
      <c r="B203" s="117" t="s">
        <v>354</v>
      </c>
      <c r="C203" s="117"/>
      <c r="D203" s="117"/>
      <c r="E203" s="114" t="s">
        <v>512</v>
      </c>
      <c r="F203" s="114">
        <f t="shared" si="7"/>
        <v>3</v>
      </c>
      <c r="G203" s="117"/>
      <c r="H203" s="117"/>
      <c r="I203" s="117">
        <v>2</v>
      </c>
      <c r="J203" s="125">
        <v>6</v>
      </c>
      <c r="K203" s="117">
        <v>2</v>
      </c>
      <c r="L203" s="125">
        <v>6</v>
      </c>
    </row>
    <row r="204" spans="1:12" s="105" customFormat="1" ht="22.5" customHeight="1">
      <c r="A204" s="123">
        <v>175</v>
      </c>
      <c r="B204" s="117" t="s">
        <v>355</v>
      </c>
      <c r="C204" s="117"/>
      <c r="D204" s="117"/>
      <c r="E204" s="114" t="s">
        <v>512</v>
      </c>
      <c r="F204" s="114">
        <f t="shared" si="7"/>
        <v>4</v>
      </c>
      <c r="G204" s="117"/>
      <c r="H204" s="117"/>
      <c r="I204" s="123">
        <v>1</v>
      </c>
      <c r="J204" s="118">
        <v>4</v>
      </c>
      <c r="K204" s="123">
        <v>1</v>
      </c>
      <c r="L204" s="118">
        <v>4</v>
      </c>
    </row>
    <row r="205" spans="1:12" s="105" customFormat="1" ht="22.5" customHeight="1">
      <c r="A205" s="117">
        <v>176</v>
      </c>
      <c r="B205" s="117" t="s">
        <v>356</v>
      </c>
      <c r="C205" s="117"/>
      <c r="D205" s="117"/>
      <c r="E205" s="114" t="s">
        <v>512</v>
      </c>
      <c r="F205" s="114">
        <f t="shared" si="7"/>
        <v>7</v>
      </c>
      <c r="G205" s="117"/>
      <c r="H205" s="117"/>
      <c r="I205" s="117">
        <v>1</v>
      </c>
      <c r="J205" s="125">
        <v>7</v>
      </c>
      <c r="K205" s="117">
        <v>1</v>
      </c>
      <c r="L205" s="125">
        <v>7</v>
      </c>
    </row>
    <row r="206" spans="1:12" s="105" customFormat="1" ht="22.5" customHeight="1">
      <c r="A206" s="123">
        <v>177</v>
      </c>
      <c r="B206" s="117" t="s">
        <v>357</v>
      </c>
      <c r="C206" s="117"/>
      <c r="D206" s="117"/>
      <c r="E206" s="114" t="s">
        <v>512</v>
      </c>
      <c r="F206" s="114">
        <f t="shared" si="7"/>
        <v>3</v>
      </c>
      <c r="G206" s="117"/>
      <c r="H206" s="117"/>
      <c r="I206" s="123">
        <v>2</v>
      </c>
      <c r="J206" s="118">
        <v>6</v>
      </c>
      <c r="K206" s="123">
        <v>2</v>
      </c>
      <c r="L206" s="118">
        <v>6</v>
      </c>
    </row>
    <row r="207" spans="1:12" s="105" customFormat="1" ht="22.5" customHeight="1">
      <c r="A207" s="123">
        <v>178</v>
      </c>
      <c r="B207" s="117" t="s">
        <v>358</v>
      </c>
      <c r="C207" s="117"/>
      <c r="D207" s="117"/>
      <c r="E207" s="114" t="s">
        <v>512</v>
      </c>
      <c r="F207" s="114">
        <f t="shared" si="7"/>
        <v>3</v>
      </c>
      <c r="G207" s="117"/>
      <c r="H207" s="117"/>
      <c r="I207" s="117">
        <v>4</v>
      </c>
      <c r="J207" s="125">
        <v>12</v>
      </c>
      <c r="K207" s="117">
        <v>4</v>
      </c>
      <c r="L207" s="125">
        <v>12</v>
      </c>
    </row>
    <row r="208" spans="1:12" s="105" customFormat="1" ht="22.5" customHeight="1">
      <c r="A208" s="117">
        <v>179</v>
      </c>
      <c r="B208" s="117" t="s">
        <v>359</v>
      </c>
      <c r="C208" s="117"/>
      <c r="D208" s="117"/>
      <c r="E208" s="114" t="s">
        <v>512</v>
      </c>
      <c r="F208" s="114">
        <f t="shared" si="7"/>
        <v>50</v>
      </c>
      <c r="G208" s="117"/>
      <c r="H208" s="117"/>
      <c r="I208" s="123">
        <v>1</v>
      </c>
      <c r="J208" s="118">
        <v>50</v>
      </c>
      <c r="K208" s="123">
        <v>1</v>
      </c>
      <c r="L208" s="118">
        <v>50</v>
      </c>
    </row>
    <row r="209" spans="1:12" s="105" customFormat="1" ht="22.5" customHeight="1">
      <c r="A209" s="123">
        <v>180</v>
      </c>
      <c r="B209" s="117" t="s">
        <v>359</v>
      </c>
      <c r="C209" s="117"/>
      <c r="D209" s="117"/>
      <c r="E209" s="114" t="s">
        <v>512</v>
      </c>
      <c r="F209" s="114">
        <f t="shared" si="7"/>
        <v>300</v>
      </c>
      <c r="G209" s="117"/>
      <c r="H209" s="117"/>
      <c r="I209" s="123">
        <v>1</v>
      </c>
      <c r="J209" s="125">
        <v>300</v>
      </c>
      <c r="K209" s="123">
        <v>1</v>
      </c>
      <c r="L209" s="125">
        <v>300</v>
      </c>
    </row>
    <row r="210" spans="1:12" s="105" customFormat="1" ht="22.5" customHeight="1">
      <c r="A210" s="123">
        <v>181</v>
      </c>
      <c r="B210" s="117" t="s">
        <v>360</v>
      </c>
      <c r="C210" s="117"/>
      <c r="D210" s="117"/>
      <c r="E210" s="114" t="s">
        <v>512</v>
      </c>
      <c r="F210" s="114">
        <f t="shared" si="7"/>
        <v>52</v>
      </c>
      <c r="G210" s="117"/>
      <c r="H210" s="117"/>
      <c r="I210" s="117">
        <v>1</v>
      </c>
      <c r="J210" s="118">
        <v>52</v>
      </c>
      <c r="K210" s="117">
        <v>1</v>
      </c>
      <c r="L210" s="118">
        <v>52</v>
      </c>
    </row>
    <row r="211" spans="1:12" s="105" customFormat="1" ht="22.5" customHeight="1">
      <c r="A211" s="117">
        <v>182</v>
      </c>
      <c r="B211" s="117" t="s">
        <v>52</v>
      </c>
      <c r="C211" s="117"/>
      <c r="D211" s="117"/>
      <c r="E211" s="114" t="s">
        <v>512</v>
      </c>
      <c r="F211" s="114">
        <f t="shared" si="7"/>
        <v>39</v>
      </c>
      <c r="G211" s="117"/>
      <c r="H211" s="117"/>
      <c r="I211" s="123">
        <v>1</v>
      </c>
      <c r="J211" s="125">
        <v>39</v>
      </c>
      <c r="K211" s="123">
        <v>1</v>
      </c>
      <c r="L211" s="125">
        <v>39</v>
      </c>
    </row>
    <row r="212" spans="1:12" s="105" customFormat="1" ht="22.5" customHeight="1">
      <c r="A212" s="123">
        <v>183</v>
      </c>
      <c r="B212" s="117" t="s">
        <v>361</v>
      </c>
      <c r="C212" s="117"/>
      <c r="D212" s="117"/>
      <c r="E212" s="114" t="s">
        <v>512</v>
      </c>
      <c r="F212" s="114">
        <f t="shared" si="7"/>
        <v>10</v>
      </c>
      <c r="G212" s="117"/>
      <c r="H212" s="117"/>
      <c r="I212" s="117">
        <v>1</v>
      </c>
      <c r="J212" s="118">
        <v>10</v>
      </c>
      <c r="K212" s="117">
        <v>1</v>
      </c>
      <c r="L212" s="118">
        <v>10</v>
      </c>
    </row>
    <row r="213" spans="1:12" s="105" customFormat="1" ht="22.5" customHeight="1">
      <c r="A213" s="117">
        <v>184</v>
      </c>
      <c r="B213" s="117" t="s">
        <v>362</v>
      </c>
      <c r="C213" s="117"/>
      <c r="D213" s="117"/>
      <c r="E213" s="114" t="s">
        <v>512</v>
      </c>
      <c r="F213" s="114">
        <f t="shared" si="7"/>
        <v>50</v>
      </c>
      <c r="G213" s="117"/>
      <c r="H213" s="117"/>
      <c r="I213" s="123">
        <v>1</v>
      </c>
      <c r="J213" s="125">
        <v>50</v>
      </c>
      <c r="K213" s="123">
        <v>1</v>
      </c>
      <c r="L213" s="125">
        <v>50</v>
      </c>
    </row>
    <row r="214" spans="1:14" s="105" customFormat="1" ht="22.5" customHeight="1">
      <c r="A214" s="123">
        <v>185</v>
      </c>
      <c r="B214" s="117" t="s">
        <v>363</v>
      </c>
      <c r="C214" s="117"/>
      <c r="D214" s="117"/>
      <c r="E214" s="114" t="s">
        <v>512</v>
      </c>
      <c r="F214" s="114">
        <f t="shared" si="7"/>
        <v>420</v>
      </c>
      <c r="G214" s="117"/>
      <c r="H214" s="117"/>
      <c r="I214" s="117">
        <v>1</v>
      </c>
      <c r="J214" s="118">
        <v>420</v>
      </c>
      <c r="K214" s="117">
        <v>1</v>
      </c>
      <c r="L214" s="118">
        <v>420</v>
      </c>
      <c r="N214" s="120"/>
    </row>
    <row r="215" spans="1:12" s="105" customFormat="1" ht="22.5" customHeight="1">
      <c r="A215" s="123">
        <v>186</v>
      </c>
      <c r="B215" s="117" t="s">
        <v>364</v>
      </c>
      <c r="C215" s="117"/>
      <c r="D215" s="117"/>
      <c r="E215" s="114" t="s">
        <v>512</v>
      </c>
      <c r="F215" s="114">
        <f t="shared" si="7"/>
        <v>228</v>
      </c>
      <c r="G215" s="117"/>
      <c r="H215" s="117"/>
      <c r="I215" s="123">
        <v>1</v>
      </c>
      <c r="J215" s="125">
        <v>228</v>
      </c>
      <c r="K215" s="123">
        <v>1</v>
      </c>
      <c r="L215" s="125">
        <v>228</v>
      </c>
    </row>
    <row r="216" spans="1:12" s="105" customFormat="1" ht="22.5" customHeight="1">
      <c r="A216" s="117">
        <v>187</v>
      </c>
      <c r="B216" s="117" t="s">
        <v>365</v>
      </c>
      <c r="C216" s="117"/>
      <c r="D216" s="117"/>
      <c r="E216" s="114" t="s">
        <v>512</v>
      </c>
      <c r="F216" s="114">
        <f t="shared" si="7"/>
        <v>12</v>
      </c>
      <c r="G216" s="117"/>
      <c r="H216" s="117"/>
      <c r="I216" s="123">
        <v>1</v>
      </c>
      <c r="J216" s="125">
        <v>12</v>
      </c>
      <c r="K216" s="123">
        <v>1</v>
      </c>
      <c r="L216" s="125">
        <v>12</v>
      </c>
    </row>
    <row r="217" spans="1:12" s="105" customFormat="1" ht="22.5" customHeight="1">
      <c r="A217" s="123">
        <v>188</v>
      </c>
      <c r="B217" s="126" t="s">
        <v>366</v>
      </c>
      <c r="C217" s="127"/>
      <c r="D217" s="127"/>
      <c r="E217" s="114" t="s">
        <v>512</v>
      </c>
      <c r="F217" s="114">
        <f t="shared" si="7"/>
        <v>91</v>
      </c>
      <c r="G217" s="127"/>
      <c r="H217" s="127"/>
      <c r="I217" s="117">
        <v>1</v>
      </c>
      <c r="J217" s="118">
        <v>91</v>
      </c>
      <c r="K217" s="117">
        <v>1</v>
      </c>
      <c r="L217" s="118">
        <v>91</v>
      </c>
    </row>
    <row r="218" spans="1:12" s="105" customFormat="1" ht="22.5" customHeight="1">
      <c r="A218" s="123">
        <v>189</v>
      </c>
      <c r="B218" s="117" t="s">
        <v>367</v>
      </c>
      <c r="C218" s="117"/>
      <c r="D218" s="117"/>
      <c r="E218" s="114" t="s">
        <v>512</v>
      </c>
      <c r="F218" s="114">
        <f t="shared" si="7"/>
        <v>86</v>
      </c>
      <c r="G218" s="117"/>
      <c r="H218" s="117"/>
      <c r="I218" s="123">
        <v>1</v>
      </c>
      <c r="J218" s="125">
        <v>86</v>
      </c>
      <c r="K218" s="123">
        <v>1</v>
      </c>
      <c r="L218" s="125">
        <v>86</v>
      </c>
    </row>
    <row r="219" spans="1:12" s="105" customFormat="1" ht="22.5" customHeight="1">
      <c r="A219" s="117">
        <v>190</v>
      </c>
      <c r="B219" s="117" t="s">
        <v>368</v>
      </c>
      <c r="C219" s="117"/>
      <c r="D219" s="117"/>
      <c r="E219" s="114" t="s">
        <v>512</v>
      </c>
      <c r="F219" s="114">
        <f t="shared" si="7"/>
        <v>139</v>
      </c>
      <c r="G219" s="117"/>
      <c r="H219" s="117"/>
      <c r="I219" s="117">
        <v>1</v>
      </c>
      <c r="J219" s="118">
        <v>139</v>
      </c>
      <c r="K219" s="117">
        <v>1</v>
      </c>
      <c r="L219" s="118">
        <v>139</v>
      </c>
    </row>
    <row r="220" spans="1:12" s="105" customFormat="1" ht="22.5" customHeight="1">
      <c r="A220" s="123">
        <v>191</v>
      </c>
      <c r="B220" s="117" t="s">
        <v>366</v>
      </c>
      <c r="C220" s="117"/>
      <c r="D220" s="117"/>
      <c r="E220" s="114" t="s">
        <v>512</v>
      </c>
      <c r="F220" s="114">
        <f t="shared" si="7"/>
        <v>56</v>
      </c>
      <c r="G220" s="117"/>
      <c r="H220" s="117"/>
      <c r="I220" s="123">
        <v>1</v>
      </c>
      <c r="J220" s="125">
        <v>56</v>
      </c>
      <c r="K220" s="123">
        <v>1</v>
      </c>
      <c r="L220" s="125">
        <v>56</v>
      </c>
    </row>
    <row r="221" spans="1:12" s="105" customFormat="1" ht="22.5" customHeight="1">
      <c r="A221" s="123">
        <v>192</v>
      </c>
      <c r="B221" s="117" t="s">
        <v>369</v>
      </c>
      <c r="C221" s="117"/>
      <c r="D221" s="117"/>
      <c r="E221" s="114" t="s">
        <v>512</v>
      </c>
      <c r="F221" s="114">
        <f t="shared" si="7"/>
        <v>34</v>
      </c>
      <c r="G221" s="117"/>
      <c r="H221" s="117"/>
      <c r="I221" s="117">
        <v>1</v>
      </c>
      <c r="J221" s="118">
        <v>34</v>
      </c>
      <c r="K221" s="117">
        <v>1</v>
      </c>
      <c r="L221" s="118">
        <v>34</v>
      </c>
    </row>
    <row r="222" spans="1:12" s="105" customFormat="1" ht="22.5" customHeight="1">
      <c r="A222" s="117">
        <v>193</v>
      </c>
      <c r="B222" s="117" t="s">
        <v>369</v>
      </c>
      <c r="C222" s="117"/>
      <c r="D222" s="117"/>
      <c r="E222" s="114" t="s">
        <v>512</v>
      </c>
      <c r="F222" s="114">
        <f t="shared" si="7"/>
        <v>50</v>
      </c>
      <c r="G222" s="117"/>
      <c r="H222" s="117"/>
      <c r="I222" s="123">
        <v>1</v>
      </c>
      <c r="J222" s="125">
        <v>50</v>
      </c>
      <c r="K222" s="123">
        <v>1</v>
      </c>
      <c r="L222" s="125">
        <v>50</v>
      </c>
    </row>
    <row r="223" spans="1:12" s="105" customFormat="1" ht="22.5" customHeight="1">
      <c r="A223" s="123">
        <v>194</v>
      </c>
      <c r="B223" s="117" t="s">
        <v>369</v>
      </c>
      <c r="C223" s="117"/>
      <c r="D223" s="117"/>
      <c r="E223" s="114" t="s">
        <v>512</v>
      </c>
      <c r="F223" s="114">
        <f aca="true" t="shared" si="8" ref="F223:F251">J223/I223</f>
        <v>32</v>
      </c>
      <c r="G223" s="117"/>
      <c r="H223" s="117"/>
      <c r="I223" s="117">
        <v>1</v>
      </c>
      <c r="J223" s="118">
        <v>32</v>
      </c>
      <c r="K223" s="117">
        <v>1</v>
      </c>
      <c r="L223" s="118">
        <v>32</v>
      </c>
    </row>
    <row r="224" spans="1:12" s="105" customFormat="1" ht="22.5" customHeight="1">
      <c r="A224" s="123">
        <v>195</v>
      </c>
      <c r="B224" s="117" t="s">
        <v>370</v>
      </c>
      <c r="C224" s="117"/>
      <c r="D224" s="117"/>
      <c r="E224" s="114" t="s">
        <v>512</v>
      </c>
      <c r="F224" s="114">
        <f t="shared" si="8"/>
        <v>110</v>
      </c>
      <c r="G224" s="117"/>
      <c r="H224" s="117"/>
      <c r="I224" s="117">
        <v>1</v>
      </c>
      <c r="J224" s="118">
        <v>110</v>
      </c>
      <c r="K224" s="117">
        <v>1</v>
      </c>
      <c r="L224" s="118">
        <v>110</v>
      </c>
    </row>
    <row r="225" spans="1:12" s="105" customFormat="1" ht="22.5" customHeight="1">
      <c r="A225" s="117">
        <v>196</v>
      </c>
      <c r="B225" s="117" t="s">
        <v>371</v>
      </c>
      <c r="C225" s="117"/>
      <c r="D225" s="117"/>
      <c r="E225" s="114" t="s">
        <v>512</v>
      </c>
      <c r="F225" s="114">
        <f t="shared" si="8"/>
        <v>110</v>
      </c>
      <c r="G225" s="117"/>
      <c r="H225" s="117"/>
      <c r="I225" s="117">
        <v>2</v>
      </c>
      <c r="J225" s="118">
        <v>220</v>
      </c>
      <c r="K225" s="117">
        <v>2</v>
      </c>
      <c r="L225" s="118">
        <v>220</v>
      </c>
    </row>
    <row r="226" spans="1:12" s="105" customFormat="1" ht="22.5" customHeight="1">
      <c r="A226" s="123">
        <v>197</v>
      </c>
      <c r="B226" s="117" t="s">
        <v>391</v>
      </c>
      <c r="C226" s="117"/>
      <c r="D226" s="117"/>
      <c r="E226" s="114" t="s">
        <v>512</v>
      </c>
      <c r="F226" s="114">
        <f t="shared" si="8"/>
        <v>1</v>
      </c>
      <c r="G226" s="117"/>
      <c r="H226" s="117"/>
      <c r="I226" s="117">
        <v>2</v>
      </c>
      <c r="J226" s="118">
        <v>2</v>
      </c>
      <c r="K226" s="117">
        <v>2</v>
      </c>
      <c r="L226" s="118">
        <v>2</v>
      </c>
    </row>
    <row r="227" spans="1:12" s="105" customFormat="1" ht="22.5" customHeight="1">
      <c r="A227" s="123">
        <v>198</v>
      </c>
      <c r="B227" s="117" t="s">
        <v>372</v>
      </c>
      <c r="C227" s="117"/>
      <c r="D227" s="117"/>
      <c r="E227" s="114" t="s">
        <v>512</v>
      </c>
      <c r="F227" s="114">
        <f t="shared" si="8"/>
        <v>1</v>
      </c>
      <c r="G227" s="117"/>
      <c r="H227" s="117"/>
      <c r="I227" s="117">
        <v>1</v>
      </c>
      <c r="J227" s="118">
        <v>1</v>
      </c>
      <c r="K227" s="117">
        <v>1</v>
      </c>
      <c r="L227" s="118">
        <v>1</v>
      </c>
    </row>
    <row r="228" spans="1:12" s="105" customFormat="1" ht="22.5" customHeight="1">
      <c r="A228" s="117">
        <v>199</v>
      </c>
      <c r="B228" s="117" t="s">
        <v>373</v>
      </c>
      <c r="C228" s="117"/>
      <c r="D228" s="117"/>
      <c r="E228" s="114" t="s">
        <v>512</v>
      </c>
      <c r="F228" s="114">
        <f t="shared" si="8"/>
        <v>65</v>
      </c>
      <c r="G228" s="117"/>
      <c r="H228" s="117"/>
      <c r="I228" s="117">
        <v>1</v>
      </c>
      <c r="J228" s="118">
        <v>65</v>
      </c>
      <c r="K228" s="117">
        <v>1</v>
      </c>
      <c r="L228" s="118">
        <v>65</v>
      </c>
    </row>
    <row r="229" spans="1:12" s="105" customFormat="1" ht="22.5" customHeight="1">
      <c r="A229" s="123">
        <v>200</v>
      </c>
      <c r="B229" s="117" t="s">
        <v>374</v>
      </c>
      <c r="C229" s="117"/>
      <c r="D229" s="117"/>
      <c r="E229" s="114" t="s">
        <v>512</v>
      </c>
      <c r="F229" s="114">
        <f t="shared" si="8"/>
        <v>6</v>
      </c>
      <c r="G229" s="117"/>
      <c r="H229" s="117"/>
      <c r="I229" s="117">
        <v>1</v>
      </c>
      <c r="J229" s="118">
        <v>6</v>
      </c>
      <c r="K229" s="117">
        <v>1</v>
      </c>
      <c r="L229" s="118">
        <v>6</v>
      </c>
    </row>
    <row r="230" spans="1:12" s="105" customFormat="1" ht="22.5" customHeight="1">
      <c r="A230" s="123">
        <v>201</v>
      </c>
      <c r="B230" s="117" t="s">
        <v>375</v>
      </c>
      <c r="C230" s="117"/>
      <c r="D230" s="117"/>
      <c r="E230" s="114" t="s">
        <v>512</v>
      </c>
      <c r="F230" s="114">
        <f t="shared" si="8"/>
        <v>23</v>
      </c>
      <c r="G230" s="117"/>
      <c r="H230" s="117"/>
      <c r="I230" s="117">
        <v>1</v>
      </c>
      <c r="J230" s="118">
        <v>23</v>
      </c>
      <c r="K230" s="117">
        <v>1</v>
      </c>
      <c r="L230" s="118">
        <v>23</v>
      </c>
    </row>
    <row r="231" spans="1:12" s="105" customFormat="1" ht="22.5" customHeight="1">
      <c r="A231" s="117">
        <v>202</v>
      </c>
      <c r="B231" s="117" t="s">
        <v>376</v>
      </c>
      <c r="C231" s="117"/>
      <c r="D231" s="117"/>
      <c r="E231" s="114" t="s">
        <v>512</v>
      </c>
      <c r="F231" s="114">
        <f t="shared" si="8"/>
        <v>78</v>
      </c>
      <c r="G231" s="117"/>
      <c r="H231" s="117"/>
      <c r="I231" s="117">
        <v>1</v>
      </c>
      <c r="J231" s="118">
        <v>78</v>
      </c>
      <c r="K231" s="117">
        <v>1</v>
      </c>
      <c r="L231" s="118">
        <v>78</v>
      </c>
    </row>
    <row r="232" spans="1:12" s="105" customFormat="1" ht="22.5" customHeight="1">
      <c r="A232" s="123">
        <v>203</v>
      </c>
      <c r="B232" s="117" t="s">
        <v>296</v>
      </c>
      <c r="C232" s="117"/>
      <c r="D232" s="117"/>
      <c r="E232" s="114" t="s">
        <v>512</v>
      </c>
      <c r="F232" s="114">
        <f t="shared" si="8"/>
        <v>100</v>
      </c>
      <c r="G232" s="117"/>
      <c r="H232" s="117"/>
      <c r="I232" s="117">
        <v>1</v>
      </c>
      <c r="J232" s="118">
        <v>100</v>
      </c>
      <c r="K232" s="117">
        <v>1</v>
      </c>
      <c r="L232" s="118">
        <v>100</v>
      </c>
    </row>
    <row r="233" spans="1:12" s="105" customFormat="1" ht="22.5" customHeight="1">
      <c r="A233" s="123">
        <v>204</v>
      </c>
      <c r="B233" s="117" t="s">
        <v>52</v>
      </c>
      <c r="C233" s="117"/>
      <c r="D233" s="117"/>
      <c r="E233" s="114" t="s">
        <v>512</v>
      </c>
      <c r="F233" s="114">
        <f t="shared" si="8"/>
        <v>39</v>
      </c>
      <c r="G233" s="117"/>
      <c r="H233" s="117"/>
      <c r="I233" s="117">
        <v>1</v>
      </c>
      <c r="J233" s="118">
        <v>39</v>
      </c>
      <c r="K233" s="117">
        <v>1</v>
      </c>
      <c r="L233" s="118">
        <v>39</v>
      </c>
    </row>
    <row r="234" spans="1:12" s="105" customFormat="1" ht="22.5" customHeight="1">
      <c r="A234" s="117">
        <v>205</v>
      </c>
      <c r="B234" s="117" t="s">
        <v>377</v>
      </c>
      <c r="C234" s="117"/>
      <c r="D234" s="117"/>
      <c r="E234" s="114" t="s">
        <v>512</v>
      </c>
      <c r="F234" s="114">
        <f t="shared" si="8"/>
        <v>30</v>
      </c>
      <c r="G234" s="117"/>
      <c r="H234" s="117"/>
      <c r="I234" s="117">
        <v>14</v>
      </c>
      <c r="J234" s="118">
        <v>420</v>
      </c>
      <c r="K234" s="117">
        <v>14</v>
      </c>
      <c r="L234" s="118">
        <v>420</v>
      </c>
    </row>
    <row r="235" spans="1:14" s="105" customFormat="1" ht="22.5" customHeight="1">
      <c r="A235" s="123">
        <v>206</v>
      </c>
      <c r="B235" s="117" t="s">
        <v>378</v>
      </c>
      <c r="C235" s="117"/>
      <c r="D235" s="117"/>
      <c r="E235" s="114" t="s">
        <v>512</v>
      </c>
      <c r="F235" s="114">
        <f t="shared" si="8"/>
        <v>100</v>
      </c>
      <c r="G235" s="117"/>
      <c r="H235" s="117"/>
      <c r="I235" s="117">
        <v>1</v>
      </c>
      <c r="J235" s="118">
        <v>100</v>
      </c>
      <c r="K235" s="117">
        <v>1</v>
      </c>
      <c r="L235" s="118">
        <v>100</v>
      </c>
      <c r="N235" s="128"/>
    </row>
    <row r="236" spans="1:14" s="105" customFormat="1" ht="22.5" customHeight="1">
      <c r="A236" s="123">
        <v>207</v>
      </c>
      <c r="B236" s="117" t="s">
        <v>379</v>
      </c>
      <c r="C236" s="117"/>
      <c r="D236" s="117"/>
      <c r="E236" s="114" t="s">
        <v>512</v>
      </c>
      <c r="F236" s="114">
        <f t="shared" si="8"/>
        <v>100</v>
      </c>
      <c r="G236" s="117"/>
      <c r="H236" s="117"/>
      <c r="I236" s="117">
        <v>2</v>
      </c>
      <c r="J236" s="118">
        <v>200</v>
      </c>
      <c r="K236" s="117">
        <v>2</v>
      </c>
      <c r="L236" s="118">
        <v>200</v>
      </c>
      <c r="N236" s="128"/>
    </row>
    <row r="237" spans="1:14" s="105" customFormat="1" ht="22.5" customHeight="1">
      <c r="A237" s="117">
        <v>208</v>
      </c>
      <c r="B237" s="117" t="s">
        <v>131</v>
      </c>
      <c r="C237" s="117"/>
      <c r="D237" s="117"/>
      <c r="E237" s="114" t="s">
        <v>512</v>
      </c>
      <c r="F237" s="114">
        <f t="shared" si="8"/>
        <v>100</v>
      </c>
      <c r="G237" s="117"/>
      <c r="H237" s="117"/>
      <c r="I237" s="117">
        <v>18</v>
      </c>
      <c r="J237" s="118">
        <v>1800</v>
      </c>
      <c r="K237" s="117">
        <v>18</v>
      </c>
      <c r="L237" s="118">
        <v>1800</v>
      </c>
      <c r="N237" s="120"/>
    </row>
    <row r="238" spans="1:12" s="105" customFormat="1" ht="22.5" customHeight="1">
      <c r="A238" s="123">
        <v>209</v>
      </c>
      <c r="B238" s="117" t="s">
        <v>95</v>
      </c>
      <c r="C238" s="117"/>
      <c r="D238" s="117"/>
      <c r="E238" s="114" t="s">
        <v>512</v>
      </c>
      <c r="F238" s="114">
        <f t="shared" si="8"/>
        <v>15</v>
      </c>
      <c r="G238" s="117"/>
      <c r="H238" s="117"/>
      <c r="I238" s="117">
        <v>216</v>
      </c>
      <c r="J238" s="118">
        <v>3240</v>
      </c>
      <c r="K238" s="117">
        <v>216</v>
      </c>
      <c r="L238" s="118">
        <v>3240</v>
      </c>
    </row>
    <row r="239" spans="1:12" s="105" customFormat="1" ht="22.5" customHeight="1">
      <c r="A239" s="123">
        <v>210</v>
      </c>
      <c r="B239" s="117" t="s">
        <v>380</v>
      </c>
      <c r="C239" s="117"/>
      <c r="D239" s="117"/>
      <c r="E239" s="114" t="s">
        <v>512</v>
      </c>
      <c r="F239" s="114">
        <v>9.15</v>
      </c>
      <c r="G239" s="117"/>
      <c r="H239" s="117"/>
      <c r="I239" s="117">
        <v>344</v>
      </c>
      <c r="J239" s="118">
        <v>3146</v>
      </c>
      <c r="K239" s="117">
        <v>344</v>
      </c>
      <c r="L239" s="118">
        <v>3146</v>
      </c>
    </row>
    <row r="240" spans="1:12" s="105" customFormat="1" ht="22.5" customHeight="1">
      <c r="A240" s="117">
        <v>211</v>
      </c>
      <c r="B240" s="117" t="s">
        <v>381</v>
      </c>
      <c r="C240" s="117"/>
      <c r="D240" s="117"/>
      <c r="E240" s="114" t="s">
        <v>512</v>
      </c>
      <c r="F240" s="114">
        <f t="shared" si="8"/>
        <v>5</v>
      </c>
      <c r="G240" s="117"/>
      <c r="H240" s="117"/>
      <c r="I240" s="117">
        <v>25</v>
      </c>
      <c r="J240" s="118">
        <v>125</v>
      </c>
      <c r="K240" s="117">
        <v>25</v>
      </c>
      <c r="L240" s="118">
        <v>125</v>
      </c>
    </row>
    <row r="241" spans="1:12" s="105" customFormat="1" ht="22.5" customHeight="1">
      <c r="A241" s="123">
        <v>212</v>
      </c>
      <c r="B241" s="117" t="s">
        <v>382</v>
      </c>
      <c r="C241" s="117"/>
      <c r="D241" s="117"/>
      <c r="E241" s="114" t="s">
        <v>512</v>
      </c>
      <c r="F241" s="114">
        <f t="shared" si="8"/>
        <v>58</v>
      </c>
      <c r="G241" s="117"/>
      <c r="H241" s="117"/>
      <c r="I241" s="117">
        <v>2</v>
      </c>
      <c r="J241" s="118">
        <v>116</v>
      </c>
      <c r="K241" s="117">
        <v>2</v>
      </c>
      <c r="L241" s="118">
        <v>116</v>
      </c>
    </row>
    <row r="242" spans="1:12" s="105" customFormat="1" ht="22.5" customHeight="1">
      <c r="A242" s="123">
        <v>213</v>
      </c>
      <c r="B242" s="117" t="s">
        <v>383</v>
      </c>
      <c r="C242" s="117"/>
      <c r="D242" s="117"/>
      <c r="E242" s="114" t="s">
        <v>512</v>
      </c>
      <c r="F242" s="114">
        <f t="shared" si="8"/>
        <v>13</v>
      </c>
      <c r="G242" s="117"/>
      <c r="H242" s="117"/>
      <c r="I242" s="117">
        <v>22</v>
      </c>
      <c r="J242" s="118">
        <v>286</v>
      </c>
      <c r="K242" s="117">
        <v>22</v>
      </c>
      <c r="L242" s="118">
        <v>286</v>
      </c>
    </row>
    <row r="243" spans="1:12" s="105" customFormat="1" ht="22.5" customHeight="1">
      <c r="A243" s="123">
        <v>214</v>
      </c>
      <c r="B243" s="117" t="s">
        <v>158</v>
      </c>
      <c r="C243" s="117"/>
      <c r="D243" s="117"/>
      <c r="E243" s="114" t="s">
        <v>512</v>
      </c>
      <c r="F243" s="114">
        <f t="shared" si="8"/>
        <v>87</v>
      </c>
      <c r="G243" s="117"/>
      <c r="H243" s="117"/>
      <c r="I243" s="117">
        <v>10</v>
      </c>
      <c r="J243" s="118">
        <v>870</v>
      </c>
      <c r="K243" s="117">
        <v>10</v>
      </c>
      <c r="L243" s="118">
        <v>870</v>
      </c>
    </row>
    <row r="244" spans="1:12" s="105" customFormat="1" ht="22.5" customHeight="1">
      <c r="A244" s="117">
        <v>215</v>
      </c>
      <c r="B244" s="117" t="s">
        <v>384</v>
      </c>
      <c r="C244" s="117"/>
      <c r="D244" s="117"/>
      <c r="E244" s="114" t="s">
        <v>512</v>
      </c>
      <c r="F244" s="114">
        <f t="shared" si="8"/>
        <v>80</v>
      </c>
      <c r="G244" s="117"/>
      <c r="H244" s="117"/>
      <c r="I244" s="117">
        <v>15</v>
      </c>
      <c r="J244" s="118">
        <v>1200</v>
      </c>
      <c r="K244" s="117">
        <v>15</v>
      </c>
      <c r="L244" s="118">
        <v>1200</v>
      </c>
    </row>
    <row r="245" spans="1:12" s="105" customFormat="1" ht="22.5" customHeight="1">
      <c r="A245" s="123">
        <v>216</v>
      </c>
      <c r="B245" s="117" t="s">
        <v>385</v>
      </c>
      <c r="C245" s="117"/>
      <c r="D245" s="117"/>
      <c r="E245" s="114" t="s">
        <v>512</v>
      </c>
      <c r="F245" s="114">
        <f t="shared" si="8"/>
        <v>42</v>
      </c>
      <c r="G245" s="117"/>
      <c r="H245" s="117"/>
      <c r="I245" s="117">
        <v>2</v>
      </c>
      <c r="J245" s="118">
        <v>84</v>
      </c>
      <c r="K245" s="117">
        <v>2</v>
      </c>
      <c r="L245" s="118">
        <v>84</v>
      </c>
    </row>
    <row r="246" spans="1:12" s="105" customFormat="1" ht="22.5" customHeight="1">
      <c r="A246" s="123">
        <v>217</v>
      </c>
      <c r="B246" s="117" t="s">
        <v>386</v>
      </c>
      <c r="C246" s="117"/>
      <c r="D246" s="117"/>
      <c r="E246" s="114" t="s">
        <v>512</v>
      </c>
      <c r="F246" s="114">
        <f t="shared" si="8"/>
        <v>10</v>
      </c>
      <c r="G246" s="117"/>
      <c r="H246" s="117"/>
      <c r="I246" s="117">
        <v>10</v>
      </c>
      <c r="J246" s="118">
        <v>100</v>
      </c>
      <c r="K246" s="117">
        <v>10</v>
      </c>
      <c r="L246" s="118">
        <v>100</v>
      </c>
    </row>
    <row r="247" spans="1:12" s="105" customFormat="1" ht="22.5" customHeight="1">
      <c r="A247" s="117">
        <v>218</v>
      </c>
      <c r="B247" s="117" t="s">
        <v>89</v>
      </c>
      <c r="C247" s="117"/>
      <c r="D247" s="117"/>
      <c r="E247" s="114" t="s">
        <v>512</v>
      </c>
      <c r="F247" s="114">
        <f t="shared" si="8"/>
        <v>6</v>
      </c>
      <c r="G247" s="117"/>
      <c r="H247" s="117"/>
      <c r="I247" s="117">
        <v>77</v>
      </c>
      <c r="J247" s="118">
        <v>462</v>
      </c>
      <c r="K247" s="117">
        <v>77</v>
      </c>
      <c r="L247" s="118">
        <v>462</v>
      </c>
    </row>
    <row r="248" spans="1:12" s="105" customFormat="1" ht="22.5" customHeight="1">
      <c r="A248" s="123">
        <v>219</v>
      </c>
      <c r="B248" s="117" t="s">
        <v>387</v>
      </c>
      <c r="C248" s="117"/>
      <c r="D248" s="117"/>
      <c r="E248" s="114" t="s">
        <v>512</v>
      </c>
      <c r="F248" s="114">
        <f t="shared" si="8"/>
        <v>71</v>
      </c>
      <c r="G248" s="117"/>
      <c r="H248" s="117"/>
      <c r="I248" s="117">
        <v>2</v>
      </c>
      <c r="J248" s="118">
        <v>142</v>
      </c>
      <c r="K248" s="117">
        <v>2</v>
      </c>
      <c r="L248" s="118">
        <v>142</v>
      </c>
    </row>
    <row r="249" spans="1:12" s="105" customFormat="1" ht="22.5" customHeight="1">
      <c r="A249" s="123">
        <v>220</v>
      </c>
      <c r="B249" s="117" t="s">
        <v>388</v>
      </c>
      <c r="C249" s="117"/>
      <c r="D249" s="117"/>
      <c r="E249" s="114" t="s">
        <v>512</v>
      </c>
      <c r="F249" s="114">
        <f t="shared" si="8"/>
        <v>83</v>
      </c>
      <c r="G249" s="117"/>
      <c r="H249" s="117"/>
      <c r="I249" s="117">
        <v>1</v>
      </c>
      <c r="J249" s="118">
        <v>83</v>
      </c>
      <c r="K249" s="117">
        <v>1</v>
      </c>
      <c r="L249" s="118">
        <v>83</v>
      </c>
    </row>
    <row r="250" spans="1:15" s="105" customFormat="1" ht="22.5" customHeight="1">
      <c r="A250" s="117">
        <v>221</v>
      </c>
      <c r="B250" s="117" t="s">
        <v>389</v>
      </c>
      <c r="C250" s="117"/>
      <c r="D250" s="117"/>
      <c r="E250" s="114" t="s">
        <v>512</v>
      </c>
      <c r="F250" s="114">
        <f t="shared" si="8"/>
        <v>18</v>
      </c>
      <c r="G250" s="117"/>
      <c r="H250" s="117"/>
      <c r="I250" s="117">
        <v>9</v>
      </c>
      <c r="J250" s="118">
        <v>162</v>
      </c>
      <c r="K250" s="117">
        <v>9</v>
      </c>
      <c r="L250" s="118">
        <v>162</v>
      </c>
      <c r="O250" s="121"/>
    </row>
    <row r="251" spans="1:12" s="105" customFormat="1" ht="22.5" customHeight="1">
      <c r="A251" s="123">
        <v>222</v>
      </c>
      <c r="B251" s="117" t="s">
        <v>390</v>
      </c>
      <c r="C251" s="117"/>
      <c r="D251" s="117"/>
      <c r="E251" s="114" t="s">
        <v>512</v>
      </c>
      <c r="F251" s="114">
        <f t="shared" si="8"/>
        <v>3</v>
      </c>
      <c r="G251" s="117"/>
      <c r="H251" s="117"/>
      <c r="I251" s="117">
        <v>4</v>
      </c>
      <c r="J251" s="118">
        <v>12</v>
      </c>
      <c r="K251" s="117">
        <v>4</v>
      </c>
      <c r="L251" s="118">
        <v>12</v>
      </c>
    </row>
    <row r="252" spans="1:12" s="105" customFormat="1" ht="22.5" customHeight="1">
      <c r="A252" s="123">
        <v>223</v>
      </c>
      <c r="B252" s="117" t="s">
        <v>392</v>
      </c>
      <c r="C252" s="117"/>
      <c r="D252" s="117"/>
      <c r="E252" s="114" t="s">
        <v>512</v>
      </c>
      <c r="F252" s="114">
        <f aca="true" t="shared" si="9" ref="F252:F273">J252/I252</f>
        <v>23</v>
      </c>
      <c r="G252" s="117"/>
      <c r="H252" s="117"/>
      <c r="I252" s="117">
        <v>5</v>
      </c>
      <c r="J252" s="118">
        <v>115</v>
      </c>
      <c r="K252" s="117">
        <v>5</v>
      </c>
      <c r="L252" s="118">
        <v>115</v>
      </c>
    </row>
    <row r="253" spans="1:12" s="105" customFormat="1" ht="22.5" customHeight="1">
      <c r="A253" s="123">
        <v>224</v>
      </c>
      <c r="B253" s="117" t="s">
        <v>393</v>
      </c>
      <c r="C253" s="117"/>
      <c r="D253" s="117"/>
      <c r="E253" s="114" t="s">
        <v>512</v>
      </c>
      <c r="F253" s="114">
        <f t="shared" si="9"/>
        <v>42</v>
      </c>
      <c r="G253" s="117"/>
      <c r="H253" s="117"/>
      <c r="I253" s="117">
        <v>3</v>
      </c>
      <c r="J253" s="118">
        <v>126</v>
      </c>
      <c r="K253" s="117">
        <v>3</v>
      </c>
      <c r="L253" s="118">
        <v>126</v>
      </c>
    </row>
    <row r="254" spans="1:12" s="105" customFormat="1" ht="22.5" customHeight="1">
      <c r="A254" s="117">
        <v>225</v>
      </c>
      <c r="B254" s="117" t="s">
        <v>394</v>
      </c>
      <c r="C254" s="117"/>
      <c r="D254" s="117"/>
      <c r="E254" s="114" t="s">
        <v>512</v>
      </c>
      <c r="F254" s="114">
        <f t="shared" si="9"/>
        <v>50</v>
      </c>
      <c r="G254" s="117"/>
      <c r="H254" s="117"/>
      <c r="I254" s="117">
        <v>2</v>
      </c>
      <c r="J254" s="118">
        <v>100</v>
      </c>
      <c r="K254" s="117">
        <v>2</v>
      </c>
      <c r="L254" s="118">
        <v>100</v>
      </c>
    </row>
    <row r="255" spans="1:12" s="105" customFormat="1" ht="22.5" customHeight="1">
      <c r="A255" s="123">
        <v>226</v>
      </c>
      <c r="B255" s="117" t="s">
        <v>395</v>
      </c>
      <c r="C255" s="117"/>
      <c r="D255" s="117"/>
      <c r="E255" s="114" t="s">
        <v>512</v>
      </c>
      <c r="F255" s="114">
        <f t="shared" si="9"/>
        <v>54</v>
      </c>
      <c r="G255" s="117"/>
      <c r="H255" s="117"/>
      <c r="I255" s="117">
        <v>1</v>
      </c>
      <c r="J255" s="118">
        <v>54</v>
      </c>
      <c r="K255" s="117">
        <v>1</v>
      </c>
      <c r="L255" s="118">
        <v>54</v>
      </c>
    </row>
    <row r="256" spans="1:12" s="105" customFormat="1" ht="22.5" customHeight="1">
      <c r="A256" s="123">
        <v>227</v>
      </c>
      <c r="B256" s="117" t="s">
        <v>396</v>
      </c>
      <c r="C256" s="117"/>
      <c r="D256" s="117"/>
      <c r="E256" s="114" t="s">
        <v>512</v>
      </c>
      <c r="F256" s="114">
        <f t="shared" si="9"/>
        <v>41</v>
      </c>
      <c r="G256" s="117"/>
      <c r="H256" s="117"/>
      <c r="I256" s="117">
        <v>10</v>
      </c>
      <c r="J256" s="118">
        <v>410</v>
      </c>
      <c r="K256" s="117">
        <v>10</v>
      </c>
      <c r="L256" s="118">
        <v>410</v>
      </c>
    </row>
    <row r="257" spans="1:12" s="105" customFormat="1" ht="22.5" customHeight="1">
      <c r="A257" s="123">
        <v>228</v>
      </c>
      <c r="B257" s="117" t="s">
        <v>146</v>
      </c>
      <c r="C257" s="117"/>
      <c r="D257" s="117"/>
      <c r="E257" s="114" t="s">
        <v>512</v>
      </c>
      <c r="F257" s="114">
        <f t="shared" si="9"/>
        <v>4</v>
      </c>
      <c r="G257" s="117"/>
      <c r="H257" s="117"/>
      <c r="I257" s="117">
        <v>4</v>
      </c>
      <c r="J257" s="118">
        <v>16</v>
      </c>
      <c r="K257" s="117">
        <v>4</v>
      </c>
      <c r="L257" s="118">
        <v>16</v>
      </c>
    </row>
    <row r="258" spans="1:12" s="105" customFormat="1" ht="22.5" customHeight="1">
      <c r="A258" s="117">
        <v>229</v>
      </c>
      <c r="B258" s="117" t="s">
        <v>397</v>
      </c>
      <c r="C258" s="117"/>
      <c r="D258" s="117"/>
      <c r="E258" s="114" t="s">
        <v>512</v>
      </c>
      <c r="F258" s="114">
        <f t="shared" si="9"/>
        <v>24</v>
      </c>
      <c r="G258" s="117"/>
      <c r="H258" s="117"/>
      <c r="I258" s="117">
        <v>5</v>
      </c>
      <c r="J258" s="118">
        <v>120</v>
      </c>
      <c r="K258" s="117">
        <v>5</v>
      </c>
      <c r="L258" s="118">
        <v>120</v>
      </c>
    </row>
    <row r="259" spans="1:15" s="105" customFormat="1" ht="22.5" customHeight="1">
      <c r="A259" s="123">
        <v>230</v>
      </c>
      <c r="B259" s="117" t="s">
        <v>398</v>
      </c>
      <c r="C259" s="117"/>
      <c r="D259" s="117"/>
      <c r="E259" s="114" t="s">
        <v>512</v>
      </c>
      <c r="F259" s="114">
        <f t="shared" si="9"/>
        <v>11</v>
      </c>
      <c r="G259" s="117"/>
      <c r="H259" s="117"/>
      <c r="I259" s="117">
        <v>2</v>
      </c>
      <c r="J259" s="118">
        <v>22</v>
      </c>
      <c r="K259" s="117">
        <v>2</v>
      </c>
      <c r="L259" s="118">
        <v>22</v>
      </c>
      <c r="O259" s="111"/>
    </row>
    <row r="260" spans="1:15" s="105" customFormat="1" ht="22.5" customHeight="1">
      <c r="A260" s="123">
        <v>231</v>
      </c>
      <c r="B260" s="117" t="s">
        <v>399</v>
      </c>
      <c r="C260" s="117"/>
      <c r="D260" s="117"/>
      <c r="E260" s="114" t="s">
        <v>512</v>
      </c>
      <c r="F260" s="114">
        <f t="shared" si="9"/>
        <v>7</v>
      </c>
      <c r="G260" s="117"/>
      <c r="H260" s="117"/>
      <c r="I260" s="117">
        <v>3</v>
      </c>
      <c r="J260" s="118">
        <v>21</v>
      </c>
      <c r="K260" s="117">
        <v>3</v>
      </c>
      <c r="L260" s="118">
        <v>21</v>
      </c>
      <c r="O260" s="121"/>
    </row>
    <row r="261" spans="1:12" s="105" customFormat="1" ht="22.5" customHeight="1">
      <c r="A261" s="123">
        <v>232</v>
      </c>
      <c r="B261" s="117" t="s">
        <v>401</v>
      </c>
      <c r="C261" s="117"/>
      <c r="D261" s="117"/>
      <c r="E261" s="114" t="s">
        <v>512</v>
      </c>
      <c r="F261" s="114">
        <f t="shared" si="9"/>
        <v>7</v>
      </c>
      <c r="G261" s="117"/>
      <c r="H261" s="117"/>
      <c r="I261" s="117">
        <v>3</v>
      </c>
      <c r="J261" s="118">
        <v>21</v>
      </c>
      <c r="K261" s="117">
        <v>3</v>
      </c>
      <c r="L261" s="118">
        <v>21</v>
      </c>
    </row>
    <row r="262" spans="1:12" s="105" customFormat="1" ht="22.5" customHeight="1">
      <c r="A262" s="117">
        <v>233</v>
      </c>
      <c r="B262" s="117" t="s">
        <v>400</v>
      </c>
      <c r="C262" s="117"/>
      <c r="D262" s="117"/>
      <c r="E262" s="114" t="s">
        <v>512</v>
      </c>
      <c r="F262" s="114">
        <f t="shared" si="9"/>
        <v>42</v>
      </c>
      <c r="G262" s="117"/>
      <c r="H262" s="117"/>
      <c r="I262" s="117">
        <v>3</v>
      </c>
      <c r="J262" s="118">
        <v>126</v>
      </c>
      <c r="K262" s="117">
        <v>3</v>
      </c>
      <c r="L262" s="118">
        <v>126</v>
      </c>
    </row>
    <row r="263" spans="1:12" s="105" customFormat="1" ht="22.5" customHeight="1">
      <c r="A263" s="123">
        <v>234</v>
      </c>
      <c r="B263" s="117" t="s">
        <v>402</v>
      </c>
      <c r="C263" s="117"/>
      <c r="D263" s="117"/>
      <c r="E263" s="114" t="s">
        <v>512</v>
      </c>
      <c r="F263" s="114">
        <f t="shared" si="9"/>
        <v>4</v>
      </c>
      <c r="G263" s="117"/>
      <c r="H263" s="117"/>
      <c r="I263" s="117">
        <v>2</v>
      </c>
      <c r="J263" s="118">
        <v>8</v>
      </c>
      <c r="K263" s="117">
        <v>2</v>
      </c>
      <c r="L263" s="118">
        <v>8</v>
      </c>
    </row>
    <row r="264" spans="1:12" s="105" customFormat="1" ht="22.5" customHeight="1">
      <c r="A264" s="123">
        <v>235</v>
      </c>
      <c r="B264" s="117" t="s">
        <v>403</v>
      </c>
      <c r="C264" s="117"/>
      <c r="D264" s="117"/>
      <c r="E264" s="114" t="s">
        <v>512</v>
      </c>
      <c r="F264" s="114">
        <f t="shared" si="9"/>
        <v>27</v>
      </c>
      <c r="G264" s="117"/>
      <c r="H264" s="117"/>
      <c r="I264" s="117">
        <v>1</v>
      </c>
      <c r="J264" s="118">
        <v>27</v>
      </c>
      <c r="K264" s="117">
        <v>1</v>
      </c>
      <c r="L264" s="118">
        <v>27</v>
      </c>
    </row>
    <row r="265" spans="1:12" s="105" customFormat="1" ht="22.5" customHeight="1">
      <c r="A265" s="123">
        <v>236</v>
      </c>
      <c r="B265" s="117" t="s">
        <v>97</v>
      </c>
      <c r="C265" s="117"/>
      <c r="D265" s="117"/>
      <c r="E265" s="114" t="s">
        <v>512</v>
      </c>
      <c r="F265" s="114">
        <f t="shared" si="9"/>
        <v>62</v>
      </c>
      <c r="G265" s="117"/>
      <c r="H265" s="117"/>
      <c r="I265" s="117">
        <v>1</v>
      </c>
      <c r="J265" s="118">
        <v>62</v>
      </c>
      <c r="K265" s="117">
        <v>1</v>
      </c>
      <c r="L265" s="118">
        <v>62</v>
      </c>
    </row>
    <row r="266" spans="1:12" s="105" customFormat="1" ht="22.5" customHeight="1">
      <c r="A266" s="117">
        <v>237</v>
      </c>
      <c r="B266" s="117" t="s">
        <v>404</v>
      </c>
      <c r="C266" s="117"/>
      <c r="D266" s="117"/>
      <c r="E266" s="114" t="s">
        <v>512</v>
      </c>
      <c r="F266" s="114">
        <f t="shared" si="9"/>
        <v>54</v>
      </c>
      <c r="G266" s="117"/>
      <c r="H266" s="117"/>
      <c r="I266" s="117">
        <v>1</v>
      </c>
      <c r="J266" s="118">
        <v>54</v>
      </c>
      <c r="K266" s="117">
        <v>1</v>
      </c>
      <c r="L266" s="118">
        <v>54</v>
      </c>
    </row>
    <row r="267" spans="1:12" s="105" customFormat="1" ht="22.5" customHeight="1">
      <c r="A267" s="123">
        <v>238</v>
      </c>
      <c r="B267" s="117" t="s">
        <v>394</v>
      </c>
      <c r="C267" s="117"/>
      <c r="D267" s="117"/>
      <c r="E267" s="114" t="s">
        <v>512</v>
      </c>
      <c r="F267" s="114">
        <f t="shared" si="9"/>
        <v>100</v>
      </c>
      <c r="G267" s="117"/>
      <c r="H267" s="117"/>
      <c r="I267" s="117">
        <v>4</v>
      </c>
      <c r="J267" s="118">
        <v>400</v>
      </c>
      <c r="K267" s="117">
        <v>4</v>
      </c>
      <c r="L267" s="118">
        <v>400</v>
      </c>
    </row>
    <row r="268" spans="1:12" s="105" customFormat="1" ht="22.5" customHeight="1">
      <c r="A268" s="123">
        <v>239</v>
      </c>
      <c r="B268" s="117" t="s">
        <v>405</v>
      </c>
      <c r="C268" s="117"/>
      <c r="D268" s="117"/>
      <c r="E268" s="114" t="s">
        <v>512</v>
      </c>
      <c r="F268" s="114">
        <f t="shared" si="9"/>
        <v>31</v>
      </c>
      <c r="G268" s="117"/>
      <c r="H268" s="117"/>
      <c r="I268" s="117">
        <v>2</v>
      </c>
      <c r="J268" s="118">
        <v>62</v>
      </c>
      <c r="K268" s="117">
        <v>2</v>
      </c>
      <c r="L268" s="118">
        <v>62</v>
      </c>
    </row>
    <row r="269" spans="1:12" s="105" customFormat="1" ht="22.5" customHeight="1">
      <c r="A269" s="117">
        <v>240</v>
      </c>
      <c r="B269" s="117" t="s">
        <v>406</v>
      </c>
      <c r="C269" s="117"/>
      <c r="D269" s="117"/>
      <c r="E269" s="114" t="s">
        <v>512</v>
      </c>
      <c r="F269" s="114">
        <f t="shared" si="9"/>
        <v>81</v>
      </c>
      <c r="G269" s="117"/>
      <c r="H269" s="117"/>
      <c r="I269" s="117">
        <v>1</v>
      </c>
      <c r="J269" s="118">
        <v>81</v>
      </c>
      <c r="K269" s="117">
        <v>1</v>
      </c>
      <c r="L269" s="118">
        <v>81</v>
      </c>
    </row>
    <row r="270" spans="1:12" s="105" customFormat="1" ht="22.5" customHeight="1">
      <c r="A270" s="123">
        <v>241</v>
      </c>
      <c r="B270" s="117" t="s">
        <v>407</v>
      </c>
      <c r="C270" s="117"/>
      <c r="D270" s="117"/>
      <c r="E270" s="114" t="s">
        <v>512</v>
      </c>
      <c r="F270" s="114">
        <f t="shared" si="9"/>
        <v>8</v>
      </c>
      <c r="G270" s="117"/>
      <c r="H270" s="117"/>
      <c r="I270" s="117">
        <v>1</v>
      </c>
      <c r="J270" s="118">
        <v>8</v>
      </c>
      <c r="K270" s="117">
        <v>1</v>
      </c>
      <c r="L270" s="118">
        <v>8</v>
      </c>
    </row>
    <row r="271" spans="1:12" s="105" customFormat="1" ht="22.5" customHeight="1">
      <c r="A271" s="123">
        <v>242</v>
      </c>
      <c r="B271" s="117" t="s">
        <v>408</v>
      </c>
      <c r="C271" s="117"/>
      <c r="D271" s="117"/>
      <c r="E271" s="114" t="s">
        <v>512</v>
      </c>
      <c r="F271" s="114">
        <f t="shared" si="9"/>
        <v>20</v>
      </c>
      <c r="G271" s="117"/>
      <c r="H271" s="117"/>
      <c r="I271" s="117">
        <v>1</v>
      </c>
      <c r="J271" s="118">
        <v>20</v>
      </c>
      <c r="K271" s="117">
        <v>1</v>
      </c>
      <c r="L271" s="118">
        <v>20</v>
      </c>
    </row>
    <row r="272" spans="1:12" s="105" customFormat="1" ht="22.5" customHeight="1">
      <c r="A272" s="123">
        <v>243</v>
      </c>
      <c r="B272" s="117" t="s">
        <v>409</v>
      </c>
      <c r="C272" s="117"/>
      <c r="D272" s="117"/>
      <c r="E272" s="114" t="s">
        <v>512</v>
      </c>
      <c r="F272" s="114">
        <f t="shared" si="9"/>
        <v>90</v>
      </c>
      <c r="G272" s="117"/>
      <c r="H272" s="117"/>
      <c r="I272" s="117">
        <v>4</v>
      </c>
      <c r="J272" s="118">
        <v>360</v>
      </c>
      <c r="K272" s="117">
        <v>4</v>
      </c>
      <c r="L272" s="118">
        <v>360</v>
      </c>
    </row>
    <row r="273" spans="1:12" s="105" customFormat="1" ht="22.5" customHeight="1">
      <c r="A273" s="117">
        <v>244</v>
      </c>
      <c r="B273" s="117" t="s">
        <v>410</v>
      </c>
      <c r="C273" s="117"/>
      <c r="D273" s="117"/>
      <c r="E273" s="114" t="s">
        <v>512</v>
      </c>
      <c r="F273" s="114">
        <f t="shared" si="9"/>
        <v>19</v>
      </c>
      <c r="G273" s="117"/>
      <c r="H273" s="117"/>
      <c r="I273" s="117">
        <v>1</v>
      </c>
      <c r="J273" s="118">
        <v>19</v>
      </c>
      <c r="K273" s="117">
        <v>1</v>
      </c>
      <c r="L273" s="118">
        <v>19</v>
      </c>
    </row>
    <row r="274" spans="1:14" s="105" customFormat="1" ht="22.5" customHeight="1">
      <c r="A274" s="123">
        <v>245</v>
      </c>
      <c r="B274" s="117" t="s">
        <v>411</v>
      </c>
      <c r="C274" s="117"/>
      <c r="D274" s="117"/>
      <c r="E274" s="114" t="s">
        <v>512</v>
      </c>
      <c r="F274" s="114">
        <f aca="true" t="shared" si="10" ref="F274:F299">J274/I274</f>
        <v>20</v>
      </c>
      <c r="G274" s="117"/>
      <c r="H274" s="117"/>
      <c r="I274" s="117">
        <v>18</v>
      </c>
      <c r="J274" s="118">
        <v>360</v>
      </c>
      <c r="K274" s="117">
        <v>18</v>
      </c>
      <c r="L274" s="118">
        <v>360</v>
      </c>
      <c r="N274" s="128"/>
    </row>
    <row r="275" spans="1:12" s="105" customFormat="1" ht="22.5" customHeight="1">
      <c r="A275" s="123">
        <v>246</v>
      </c>
      <c r="B275" s="117" t="s">
        <v>412</v>
      </c>
      <c r="C275" s="117"/>
      <c r="D275" s="117"/>
      <c r="E275" s="114" t="s">
        <v>512</v>
      </c>
      <c r="F275" s="114">
        <f t="shared" si="10"/>
        <v>79</v>
      </c>
      <c r="G275" s="117"/>
      <c r="H275" s="117"/>
      <c r="I275" s="117">
        <v>1</v>
      </c>
      <c r="J275" s="118">
        <v>79</v>
      </c>
      <c r="K275" s="117">
        <v>1</v>
      </c>
      <c r="L275" s="118">
        <v>79</v>
      </c>
    </row>
    <row r="276" spans="1:12" s="105" customFormat="1" ht="22.5" customHeight="1">
      <c r="A276" s="123">
        <v>247</v>
      </c>
      <c r="B276" s="117" t="s">
        <v>413</v>
      </c>
      <c r="C276" s="117"/>
      <c r="D276" s="117"/>
      <c r="E276" s="114" t="s">
        <v>512</v>
      </c>
      <c r="F276" s="114">
        <f t="shared" si="10"/>
        <v>123</v>
      </c>
      <c r="G276" s="117"/>
      <c r="H276" s="117"/>
      <c r="I276" s="117">
        <v>1</v>
      </c>
      <c r="J276" s="118">
        <v>123</v>
      </c>
      <c r="K276" s="117">
        <v>1</v>
      </c>
      <c r="L276" s="118">
        <v>123</v>
      </c>
    </row>
    <row r="277" spans="1:12" s="105" customFormat="1" ht="22.5" customHeight="1">
      <c r="A277" s="117">
        <v>248</v>
      </c>
      <c r="B277" s="117" t="s">
        <v>414</v>
      </c>
      <c r="C277" s="117"/>
      <c r="D277" s="117"/>
      <c r="E277" s="114" t="s">
        <v>512</v>
      </c>
      <c r="F277" s="114">
        <f t="shared" si="10"/>
        <v>45</v>
      </c>
      <c r="G277" s="117"/>
      <c r="H277" s="117"/>
      <c r="I277" s="117">
        <v>1</v>
      </c>
      <c r="J277" s="118">
        <v>45</v>
      </c>
      <c r="K277" s="117">
        <v>1</v>
      </c>
      <c r="L277" s="118">
        <v>45</v>
      </c>
    </row>
    <row r="278" spans="1:12" s="105" customFormat="1" ht="22.5" customHeight="1">
      <c r="A278" s="123">
        <v>249</v>
      </c>
      <c r="B278" s="117" t="s">
        <v>415</v>
      </c>
      <c r="C278" s="117"/>
      <c r="D278" s="117"/>
      <c r="E278" s="114" t="s">
        <v>512</v>
      </c>
      <c r="F278" s="114">
        <f t="shared" si="10"/>
        <v>47</v>
      </c>
      <c r="G278" s="117"/>
      <c r="H278" s="117"/>
      <c r="I278" s="117">
        <v>1</v>
      </c>
      <c r="J278" s="118">
        <v>47</v>
      </c>
      <c r="K278" s="117">
        <v>1</v>
      </c>
      <c r="L278" s="118">
        <v>47</v>
      </c>
    </row>
    <row r="279" spans="1:12" s="105" customFormat="1" ht="22.5" customHeight="1">
      <c r="A279" s="123">
        <v>250</v>
      </c>
      <c r="B279" s="117" t="s">
        <v>416</v>
      </c>
      <c r="C279" s="117"/>
      <c r="D279" s="117"/>
      <c r="E279" s="114" t="s">
        <v>512</v>
      </c>
      <c r="F279" s="114">
        <f t="shared" si="10"/>
        <v>50</v>
      </c>
      <c r="G279" s="117"/>
      <c r="H279" s="117"/>
      <c r="I279" s="117">
        <v>2</v>
      </c>
      <c r="J279" s="118">
        <v>100</v>
      </c>
      <c r="K279" s="117">
        <v>2</v>
      </c>
      <c r="L279" s="118">
        <v>100</v>
      </c>
    </row>
    <row r="280" spans="1:12" s="105" customFormat="1" ht="22.5" customHeight="1">
      <c r="A280" s="123">
        <v>251</v>
      </c>
      <c r="B280" s="117" t="s">
        <v>417</v>
      </c>
      <c r="C280" s="117"/>
      <c r="D280" s="117"/>
      <c r="E280" s="114" t="s">
        <v>512</v>
      </c>
      <c r="F280" s="114">
        <f t="shared" si="10"/>
        <v>107</v>
      </c>
      <c r="G280" s="117"/>
      <c r="H280" s="117"/>
      <c r="I280" s="117">
        <v>1</v>
      </c>
      <c r="J280" s="118">
        <v>107</v>
      </c>
      <c r="K280" s="117">
        <v>1</v>
      </c>
      <c r="L280" s="118">
        <v>107</v>
      </c>
    </row>
    <row r="281" spans="1:12" s="105" customFormat="1" ht="22.5" customHeight="1">
      <c r="A281" s="117">
        <v>252</v>
      </c>
      <c r="B281" s="117" t="s">
        <v>418</v>
      </c>
      <c r="C281" s="117"/>
      <c r="D281" s="117"/>
      <c r="E281" s="114" t="s">
        <v>512</v>
      </c>
      <c r="F281" s="114">
        <f t="shared" si="10"/>
        <v>55</v>
      </c>
      <c r="G281" s="117"/>
      <c r="H281" s="117"/>
      <c r="I281" s="117">
        <v>1</v>
      </c>
      <c r="J281" s="118">
        <v>55</v>
      </c>
      <c r="K281" s="117">
        <v>1</v>
      </c>
      <c r="L281" s="118">
        <v>55</v>
      </c>
    </row>
    <row r="282" spans="1:15" s="105" customFormat="1" ht="22.5" customHeight="1">
      <c r="A282" s="123">
        <v>253</v>
      </c>
      <c r="B282" s="117" t="s">
        <v>419</v>
      </c>
      <c r="C282" s="117"/>
      <c r="D282" s="117"/>
      <c r="E282" s="114" t="s">
        <v>512</v>
      </c>
      <c r="F282" s="114">
        <f t="shared" si="10"/>
        <v>40</v>
      </c>
      <c r="G282" s="117"/>
      <c r="H282" s="117"/>
      <c r="I282" s="117">
        <v>1</v>
      </c>
      <c r="J282" s="118">
        <v>40</v>
      </c>
      <c r="K282" s="117">
        <v>1</v>
      </c>
      <c r="L282" s="118">
        <v>40</v>
      </c>
      <c r="O282" s="121"/>
    </row>
    <row r="283" spans="1:12" s="105" customFormat="1" ht="22.5" customHeight="1">
      <c r="A283" s="123">
        <v>254</v>
      </c>
      <c r="B283" s="117" t="s">
        <v>133</v>
      </c>
      <c r="C283" s="117"/>
      <c r="D283" s="117"/>
      <c r="E283" s="114" t="s">
        <v>512</v>
      </c>
      <c r="F283" s="114">
        <f t="shared" si="10"/>
        <v>100</v>
      </c>
      <c r="G283" s="117"/>
      <c r="H283" s="117"/>
      <c r="I283" s="117">
        <v>3</v>
      </c>
      <c r="J283" s="118">
        <v>300</v>
      </c>
      <c r="K283" s="117">
        <v>3</v>
      </c>
      <c r="L283" s="118">
        <v>300</v>
      </c>
    </row>
    <row r="284" spans="1:12" s="105" customFormat="1" ht="22.5" customHeight="1">
      <c r="A284" s="123">
        <v>255</v>
      </c>
      <c r="B284" s="117" t="s">
        <v>420</v>
      </c>
      <c r="C284" s="117"/>
      <c r="D284" s="117"/>
      <c r="E284" s="114" t="s">
        <v>512</v>
      </c>
      <c r="F284" s="114">
        <f t="shared" si="10"/>
        <v>41</v>
      </c>
      <c r="G284" s="117"/>
      <c r="H284" s="117"/>
      <c r="I284" s="117">
        <v>1</v>
      </c>
      <c r="J284" s="118">
        <v>41</v>
      </c>
      <c r="K284" s="117">
        <v>1</v>
      </c>
      <c r="L284" s="118">
        <v>41</v>
      </c>
    </row>
    <row r="285" spans="1:12" s="105" customFormat="1" ht="22.5" customHeight="1">
      <c r="A285" s="117">
        <v>256</v>
      </c>
      <c r="B285" s="117" t="s">
        <v>421</v>
      </c>
      <c r="C285" s="117"/>
      <c r="D285" s="117"/>
      <c r="E285" s="114" t="s">
        <v>512</v>
      </c>
      <c r="F285" s="114">
        <f t="shared" si="10"/>
        <v>20</v>
      </c>
      <c r="G285" s="117"/>
      <c r="H285" s="117"/>
      <c r="I285" s="117">
        <v>15</v>
      </c>
      <c r="J285" s="118">
        <v>300</v>
      </c>
      <c r="K285" s="117">
        <v>15</v>
      </c>
      <c r="L285" s="118">
        <v>300</v>
      </c>
    </row>
    <row r="286" spans="1:12" s="105" customFormat="1" ht="22.5" customHeight="1">
      <c r="A286" s="123">
        <v>257</v>
      </c>
      <c r="B286" s="117" t="s">
        <v>422</v>
      </c>
      <c r="C286" s="117"/>
      <c r="D286" s="117"/>
      <c r="E286" s="114" t="s">
        <v>512</v>
      </c>
      <c r="F286" s="114">
        <f t="shared" si="10"/>
        <v>100</v>
      </c>
      <c r="G286" s="117"/>
      <c r="H286" s="117"/>
      <c r="I286" s="117">
        <v>2</v>
      </c>
      <c r="J286" s="118">
        <v>200</v>
      </c>
      <c r="K286" s="117">
        <v>2</v>
      </c>
      <c r="L286" s="118">
        <v>200</v>
      </c>
    </row>
    <row r="287" spans="1:12" s="105" customFormat="1" ht="22.5" customHeight="1">
      <c r="A287" s="123">
        <v>258</v>
      </c>
      <c r="B287" s="117" t="s">
        <v>423</v>
      </c>
      <c r="C287" s="117"/>
      <c r="D287" s="117"/>
      <c r="E287" s="114" t="s">
        <v>512</v>
      </c>
      <c r="F287" s="114">
        <f t="shared" si="10"/>
        <v>100</v>
      </c>
      <c r="G287" s="117"/>
      <c r="H287" s="117"/>
      <c r="I287" s="117">
        <v>3</v>
      </c>
      <c r="J287" s="118">
        <v>300</v>
      </c>
      <c r="K287" s="117">
        <v>3</v>
      </c>
      <c r="L287" s="118">
        <v>300</v>
      </c>
    </row>
    <row r="288" spans="1:12" s="105" customFormat="1" ht="22.5" customHeight="1">
      <c r="A288" s="123">
        <v>259</v>
      </c>
      <c r="B288" s="129" t="s">
        <v>424</v>
      </c>
      <c r="C288" s="117"/>
      <c r="E288" s="114" t="s">
        <v>512</v>
      </c>
      <c r="F288" s="114">
        <f t="shared" si="10"/>
        <v>50</v>
      </c>
      <c r="G288" s="117"/>
      <c r="H288" s="117"/>
      <c r="I288" s="117">
        <v>4</v>
      </c>
      <c r="J288" s="118">
        <v>200</v>
      </c>
      <c r="K288" s="117">
        <v>4</v>
      </c>
      <c r="L288" s="118">
        <v>200</v>
      </c>
    </row>
    <row r="289" spans="1:12" s="105" customFormat="1" ht="22.5" customHeight="1">
      <c r="A289" s="123">
        <v>260</v>
      </c>
      <c r="B289" s="117" t="s">
        <v>425</v>
      </c>
      <c r="C289" s="117"/>
      <c r="D289" s="117"/>
      <c r="E289" s="114" t="s">
        <v>512</v>
      </c>
      <c r="F289" s="114">
        <f t="shared" si="10"/>
        <v>8</v>
      </c>
      <c r="G289" s="117"/>
      <c r="H289" s="117"/>
      <c r="I289" s="117">
        <v>4</v>
      </c>
      <c r="J289" s="118">
        <v>32</v>
      </c>
      <c r="K289" s="117">
        <v>4</v>
      </c>
      <c r="L289" s="118">
        <v>32</v>
      </c>
    </row>
    <row r="290" spans="1:12" s="105" customFormat="1" ht="22.5" customHeight="1">
      <c r="A290" s="123">
        <v>261</v>
      </c>
      <c r="B290" s="117" t="s">
        <v>426</v>
      </c>
      <c r="C290" s="117"/>
      <c r="D290" s="117"/>
      <c r="E290" s="114" t="s">
        <v>512</v>
      </c>
      <c r="F290" s="114">
        <f t="shared" si="10"/>
        <v>4</v>
      </c>
      <c r="G290" s="117"/>
      <c r="H290" s="117"/>
      <c r="I290" s="117">
        <v>3</v>
      </c>
      <c r="J290" s="118">
        <v>12</v>
      </c>
      <c r="K290" s="117">
        <v>3</v>
      </c>
      <c r="L290" s="118">
        <v>12</v>
      </c>
    </row>
    <row r="291" spans="1:12" s="105" customFormat="1" ht="22.5" customHeight="1">
      <c r="A291" s="117">
        <v>262</v>
      </c>
      <c r="B291" s="117" t="s">
        <v>427</v>
      </c>
      <c r="C291" s="117"/>
      <c r="D291" s="117"/>
      <c r="E291" s="114" t="s">
        <v>512</v>
      </c>
      <c r="F291" s="114">
        <f t="shared" si="10"/>
        <v>5</v>
      </c>
      <c r="G291" s="117"/>
      <c r="H291" s="117"/>
      <c r="I291" s="117">
        <v>18</v>
      </c>
      <c r="J291" s="118">
        <v>90</v>
      </c>
      <c r="K291" s="117">
        <v>18</v>
      </c>
      <c r="L291" s="118">
        <v>90</v>
      </c>
    </row>
    <row r="292" spans="1:12" s="105" customFormat="1" ht="22.5" customHeight="1">
      <c r="A292" s="123">
        <v>263</v>
      </c>
      <c r="B292" s="117" t="s">
        <v>428</v>
      </c>
      <c r="C292" s="117"/>
      <c r="D292" s="117"/>
      <c r="E292" s="114" t="s">
        <v>512</v>
      </c>
      <c r="F292" s="114">
        <f t="shared" si="10"/>
        <v>38</v>
      </c>
      <c r="G292" s="117"/>
      <c r="H292" s="117"/>
      <c r="I292" s="117">
        <v>2</v>
      </c>
      <c r="J292" s="118">
        <v>76</v>
      </c>
      <c r="K292" s="117">
        <v>2</v>
      </c>
      <c r="L292" s="118">
        <v>76</v>
      </c>
    </row>
    <row r="293" spans="1:12" s="105" customFormat="1" ht="22.5" customHeight="1">
      <c r="A293" s="123">
        <v>264</v>
      </c>
      <c r="B293" s="117" t="s">
        <v>429</v>
      </c>
      <c r="C293" s="117"/>
      <c r="D293" s="117"/>
      <c r="E293" s="114" t="s">
        <v>512</v>
      </c>
      <c r="F293" s="114">
        <f t="shared" si="10"/>
        <v>46</v>
      </c>
      <c r="G293" s="117"/>
      <c r="H293" s="117"/>
      <c r="I293" s="117">
        <v>1</v>
      </c>
      <c r="J293" s="118">
        <v>46</v>
      </c>
      <c r="K293" s="117">
        <v>1</v>
      </c>
      <c r="L293" s="118">
        <v>46</v>
      </c>
    </row>
    <row r="294" spans="1:12" s="105" customFormat="1" ht="22.5" customHeight="1">
      <c r="A294" s="123">
        <v>265</v>
      </c>
      <c r="B294" s="117" t="s">
        <v>430</v>
      </c>
      <c r="C294" s="117"/>
      <c r="D294" s="117"/>
      <c r="E294" s="114" t="s">
        <v>512</v>
      </c>
      <c r="F294" s="114">
        <f t="shared" si="10"/>
        <v>100</v>
      </c>
      <c r="G294" s="117"/>
      <c r="H294" s="117"/>
      <c r="I294" s="117">
        <v>4</v>
      </c>
      <c r="J294" s="118">
        <v>400</v>
      </c>
      <c r="K294" s="117">
        <v>4</v>
      </c>
      <c r="L294" s="118">
        <v>400</v>
      </c>
    </row>
    <row r="295" spans="1:12" s="105" customFormat="1" ht="22.5" customHeight="1">
      <c r="A295" s="117">
        <v>266</v>
      </c>
      <c r="B295" s="117" t="s">
        <v>431</v>
      </c>
      <c r="C295" s="117"/>
      <c r="D295" s="117"/>
      <c r="E295" s="114" t="s">
        <v>512</v>
      </c>
      <c r="F295" s="114">
        <f t="shared" si="10"/>
        <v>35</v>
      </c>
      <c r="G295" s="117"/>
      <c r="H295" s="117"/>
      <c r="I295" s="117">
        <v>12</v>
      </c>
      <c r="J295" s="118">
        <v>420</v>
      </c>
      <c r="K295" s="117">
        <v>12</v>
      </c>
      <c r="L295" s="118">
        <v>420</v>
      </c>
    </row>
    <row r="296" spans="1:12" s="105" customFormat="1" ht="22.5" customHeight="1">
      <c r="A296" s="123">
        <v>267</v>
      </c>
      <c r="B296" s="117" t="s">
        <v>53</v>
      </c>
      <c r="C296" s="117"/>
      <c r="D296" s="117"/>
      <c r="E296" s="114" t="s">
        <v>512</v>
      </c>
      <c r="F296" s="114">
        <f t="shared" si="10"/>
        <v>26</v>
      </c>
      <c r="G296" s="117"/>
      <c r="H296" s="117"/>
      <c r="I296" s="117">
        <v>33</v>
      </c>
      <c r="J296" s="118">
        <v>858</v>
      </c>
      <c r="K296" s="117">
        <v>33</v>
      </c>
      <c r="L296" s="118">
        <v>858</v>
      </c>
    </row>
    <row r="297" spans="1:12" s="105" customFormat="1" ht="22.5" customHeight="1">
      <c r="A297" s="123">
        <v>268</v>
      </c>
      <c r="B297" s="117" t="s">
        <v>432</v>
      </c>
      <c r="C297" s="117"/>
      <c r="D297" s="117"/>
      <c r="E297" s="114" t="s">
        <v>512</v>
      </c>
      <c r="F297" s="114">
        <f t="shared" si="10"/>
        <v>1199</v>
      </c>
      <c r="G297" s="117"/>
      <c r="H297" s="117"/>
      <c r="I297" s="117">
        <v>1</v>
      </c>
      <c r="J297" s="118">
        <v>1199</v>
      </c>
      <c r="K297" s="117">
        <v>1</v>
      </c>
      <c r="L297" s="118">
        <v>1199</v>
      </c>
    </row>
    <row r="298" spans="1:12" s="105" customFormat="1" ht="22.5" customHeight="1">
      <c r="A298" s="123">
        <v>269</v>
      </c>
      <c r="B298" s="117" t="s">
        <v>433</v>
      </c>
      <c r="C298" s="117"/>
      <c r="D298" s="117"/>
      <c r="E298" s="114" t="s">
        <v>512</v>
      </c>
      <c r="F298" s="114">
        <f t="shared" si="10"/>
        <v>27</v>
      </c>
      <c r="G298" s="117"/>
      <c r="H298" s="117"/>
      <c r="I298" s="117">
        <v>3</v>
      </c>
      <c r="J298" s="118">
        <v>81</v>
      </c>
      <c r="K298" s="117">
        <v>3</v>
      </c>
      <c r="L298" s="118">
        <v>81</v>
      </c>
    </row>
    <row r="299" spans="1:12" s="105" customFormat="1" ht="22.5" customHeight="1">
      <c r="A299" s="117">
        <v>270</v>
      </c>
      <c r="B299" s="133" t="s">
        <v>434</v>
      </c>
      <c r="C299" s="117"/>
      <c r="D299" s="117"/>
      <c r="E299" s="114" t="s">
        <v>512</v>
      </c>
      <c r="F299" s="114">
        <f t="shared" si="10"/>
        <v>143</v>
      </c>
      <c r="G299" s="117"/>
      <c r="H299" s="117"/>
      <c r="I299" s="117">
        <v>1</v>
      </c>
      <c r="J299" s="118">
        <v>143</v>
      </c>
      <c r="K299" s="117">
        <v>1</v>
      </c>
      <c r="L299" s="118">
        <v>143</v>
      </c>
    </row>
    <row r="300" spans="1:12" s="105" customFormat="1" ht="22.5" customHeight="1">
      <c r="A300" s="123">
        <v>271</v>
      </c>
      <c r="B300" s="133" t="s">
        <v>435</v>
      </c>
      <c r="C300" s="117"/>
      <c r="D300" s="117"/>
      <c r="E300" s="114" t="s">
        <v>512</v>
      </c>
      <c r="F300" s="114">
        <f aca="true" t="shared" si="11" ref="F300:F323">J300/I300</f>
        <v>38</v>
      </c>
      <c r="G300" s="117"/>
      <c r="H300" s="117"/>
      <c r="I300" s="117">
        <v>1</v>
      </c>
      <c r="J300" s="118">
        <v>38</v>
      </c>
      <c r="K300" s="117">
        <v>1</v>
      </c>
      <c r="L300" s="118">
        <v>38</v>
      </c>
    </row>
    <row r="301" spans="1:12" s="105" customFormat="1" ht="22.5" customHeight="1">
      <c r="A301" s="123">
        <v>272</v>
      </c>
      <c r="B301" s="133" t="s">
        <v>436</v>
      </c>
      <c r="C301" s="117"/>
      <c r="D301" s="117"/>
      <c r="E301" s="114" t="s">
        <v>512</v>
      </c>
      <c r="F301" s="114">
        <f t="shared" si="11"/>
        <v>55</v>
      </c>
      <c r="G301" s="117"/>
      <c r="H301" s="117"/>
      <c r="I301" s="117">
        <v>1</v>
      </c>
      <c r="J301" s="118">
        <v>55</v>
      </c>
      <c r="K301" s="117">
        <v>1</v>
      </c>
      <c r="L301" s="118">
        <v>55</v>
      </c>
    </row>
    <row r="302" spans="1:12" s="105" customFormat="1" ht="22.5" customHeight="1">
      <c r="A302" s="117">
        <v>273</v>
      </c>
      <c r="B302" s="133" t="s">
        <v>437</v>
      </c>
      <c r="C302" s="117"/>
      <c r="D302" s="117"/>
      <c r="E302" s="114" t="s">
        <v>512</v>
      </c>
      <c r="F302" s="114">
        <f t="shared" si="11"/>
        <v>80</v>
      </c>
      <c r="G302" s="117"/>
      <c r="H302" s="117"/>
      <c r="I302" s="117">
        <v>1</v>
      </c>
      <c r="J302" s="118">
        <v>80</v>
      </c>
      <c r="K302" s="117">
        <v>1</v>
      </c>
      <c r="L302" s="118">
        <v>80</v>
      </c>
    </row>
    <row r="303" spans="1:12" s="105" customFormat="1" ht="22.5" customHeight="1">
      <c r="A303" s="123">
        <v>274</v>
      </c>
      <c r="B303" s="117" t="s">
        <v>438</v>
      </c>
      <c r="C303" s="117"/>
      <c r="D303" s="117"/>
      <c r="E303" s="114" t="s">
        <v>512</v>
      </c>
      <c r="F303" s="114">
        <f t="shared" si="11"/>
        <v>52</v>
      </c>
      <c r="G303" s="117"/>
      <c r="H303" s="117"/>
      <c r="I303" s="117">
        <v>1</v>
      </c>
      <c r="J303" s="118">
        <v>52</v>
      </c>
      <c r="K303" s="117">
        <v>1</v>
      </c>
      <c r="L303" s="118">
        <v>52</v>
      </c>
    </row>
    <row r="304" spans="1:15" s="105" customFormat="1" ht="22.5" customHeight="1">
      <c r="A304" s="123">
        <v>275</v>
      </c>
      <c r="B304" s="117" t="s">
        <v>439</v>
      </c>
      <c r="C304" s="117"/>
      <c r="D304" s="117"/>
      <c r="E304" s="114" t="s">
        <v>512</v>
      </c>
      <c r="F304" s="114">
        <f t="shared" si="11"/>
        <v>28</v>
      </c>
      <c r="G304" s="117"/>
      <c r="H304" s="117"/>
      <c r="I304" s="117">
        <v>1</v>
      </c>
      <c r="J304" s="118">
        <v>28</v>
      </c>
      <c r="K304" s="117">
        <v>1</v>
      </c>
      <c r="L304" s="118">
        <v>28</v>
      </c>
      <c r="N304" s="111"/>
      <c r="O304" s="121"/>
    </row>
    <row r="305" spans="1:12" s="105" customFormat="1" ht="22.5" customHeight="1">
      <c r="A305" s="117">
        <v>276</v>
      </c>
      <c r="B305" s="117" t="s">
        <v>440</v>
      </c>
      <c r="C305" s="117"/>
      <c r="D305" s="117"/>
      <c r="E305" s="114" t="s">
        <v>512</v>
      </c>
      <c r="F305" s="114">
        <f t="shared" si="11"/>
        <v>20</v>
      </c>
      <c r="G305" s="117"/>
      <c r="H305" s="117"/>
      <c r="I305" s="117">
        <v>2</v>
      </c>
      <c r="J305" s="118">
        <v>40</v>
      </c>
      <c r="K305" s="117">
        <v>2</v>
      </c>
      <c r="L305" s="118">
        <v>40</v>
      </c>
    </row>
    <row r="306" spans="1:12" s="105" customFormat="1" ht="22.5" customHeight="1">
      <c r="A306" s="123">
        <v>277</v>
      </c>
      <c r="B306" s="117" t="s">
        <v>441</v>
      </c>
      <c r="C306" s="117"/>
      <c r="D306" s="117"/>
      <c r="E306" s="114" t="s">
        <v>512</v>
      </c>
      <c r="F306" s="114">
        <f t="shared" si="11"/>
        <v>104</v>
      </c>
      <c r="G306" s="117"/>
      <c r="H306" s="117"/>
      <c r="I306" s="117">
        <v>9</v>
      </c>
      <c r="J306" s="118">
        <v>936</v>
      </c>
      <c r="K306" s="117">
        <v>9</v>
      </c>
      <c r="L306" s="118">
        <v>936</v>
      </c>
    </row>
    <row r="307" spans="1:12" s="105" customFormat="1" ht="22.5" customHeight="1">
      <c r="A307" s="123">
        <v>278</v>
      </c>
      <c r="B307" s="117" t="s">
        <v>442</v>
      </c>
      <c r="C307" s="117"/>
      <c r="D307" s="117"/>
      <c r="E307" s="114" t="s">
        <v>512</v>
      </c>
      <c r="F307" s="114">
        <f t="shared" si="11"/>
        <v>75</v>
      </c>
      <c r="G307" s="117"/>
      <c r="H307" s="117"/>
      <c r="I307" s="117">
        <v>2</v>
      </c>
      <c r="J307" s="118">
        <v>150</v>
      </c>
      <c r="K307" s="117">
        <v>2</v>
      </c>
      <c r="L307" s="118">
        <v>150</v>
      </c>
    </row>
    <row r="308" spans="1:12" s="105" customFormat="1" ht="22.5" customHeight="1">
      <c r="A308" s="117">
        <v>279</v>
      </c>
      <c r="B308" s="117" t="s">
        <v>89</v>
      </c>
      <c r="C308" s="117"/>
      <c r="D308" s="117"/>
      <c r="E308" s="114" t="s">
        <v>512</v>
      </c>
      <c r="F308" s="114">
        <f t="shared" si="11"/>
        <v>5</v>
      </c>
      <c r="G308" s="117"/>
      <c r="H308" s="117"/>
      <c r="I308" s="117">
        <v>16</v>
      </c>
      <c r="J308" s="118">
        <v>80</v>
      </c>
      <c r="K308" s="117">
        <v>16</v>
      </c>
      <c r="L308" s="118">
        <v>80</v>
      </c>
    </row>
    <row r="309" spans="1:12" s="105" customFormat="1" ht="22.5" customHeight="1">
      <c r="A309" s="123">
        <v>280</v>
      </c>
      <c r="B309" s="117" t="s">
        <v>443</v>
      </c>
      <c r="C309" s="117"/>
      <c r="D309" s="117"/>
      <c r="E309" s="114" t="s">
        <v>512</v>
      </c>
      <c r="F309" s="114">
        <f t="shared" si="11"/>
        <v>110</v>
      </c>
      <c r="G309" s="117"/>
      <c r="H309" s="117"/>
      <c r="I309" s="117">
        <v>4</v>
      </c>
      <c r="J309" s="118">
        <v>440</v>
      </c>
      <c r="K309" s="117">
        <v>4</v>
      </c>
      <c r="L309" s="118">
        <v>440</v>
      </c>
    </row>
    <row r="310" spans="1:12" s="105" customFormat="1" ht="22.5" customHeight="1">
      <c r="A310" s="123">
        <v>281</v>
      </c>
      <c r="B310" s="117" t="s">
        <v>409</v>
      </c>
      <c r="C310" s="117"/>
      <c r="D310" s="117"/>
      <c r="E310" s="114" t="s">
        <v>512</v>
      </c>
      <c r="F310" s="114">
        <f t="shared" si="11"/>
        <v>6</v>
      </c>
      <c r="G310" s="117"/>
      <c r="H310" s="117"/>
      <c r="I310" s="117">
        <v>3</v>
      </c>
      <c r="J310" s="118">
        <v>18</v>
      </c>
      <c r="K310" s="117">
        <v>3</v>
      </c>
      <c r="L310" s="118">
        <v>18</v>
      </c>
    </row>
    <row r="311" spans="1:12" s="105" customFormat="1" ht="22.5" customHeight="1">
      <c r="A311" s="117">
        <v>282</v>
      </c>
      <c r="B311" s="117" t="s">
        <v>444</v>
      </c>
      <c r="C311" s="117"/>
      <c r="D311" s="117"/>
      <c r="E311" s="114" t="s">
        <v>512</v>
      </c>
      <c r="F311" s="114">
        <f t="shared" si="11"/>
        <v>75</v>
      </c>
      <c r="G311" s="117"/>
      <c r="H311" s="117"/>
      <c r="I311" s="117">
        <v>1</v>
      </c>
      <c r="J311" s="118">
        <v>75</v>
      </c>
      <c r="K311" s="117">
        <v>1</v>
      </c>
      <c r="L311" s="118">
        <v>75</v>
      </c>
    </row>
    <row r="312" spans="1:14" s="105" customFormat="1" ht="22.5" customHeight="1">
      <c r="A312" s="123">
        <v>283</v>
      </c>
      <c r="B312" s="117" t="s">
        <v>445</v>
      </c>
      <c r="C312" s="117"/>
      <c r="D312" s="117"/>
      <c r="E312" s="114" t="s">
        <v>512</v>
      </c>
      <c r="F312" s="114">
        <f t="shared" si="11"/>
        <v>6</v>
      </c>
      <c r="G312" s="117"/>
      <c r="H312" s="117"/>
      <c r="I312" s="117">
        <v>1</v>
      </c>
      <c r="J312" s="118">
        <v>6</v>
      </c>
      <c r="K312" s="117">
        <v>1</v>
      </c>
      <c r="L312" s="118">
        <v>6</v>
      </c>
      <c r="N312" s="128"/>
    </row>
    <row r="313" spans="1:14" s="105" customFormat="1" ht="22.5" customHeight="1">
      <c r="A313" s="123">
        <v>284</v>
      </c>
      <c r="B313" s="117" t="s">
        <v>446</v>
      </c>
      <c r="C313" s="117"/>
      <c r="D313" s="117"/>
      <c r="E313" s="114" t="s">
        <v>512</v>
      </c>
      <c r="F313" s="114">
        <f t="shared" si="11"/>
        <v>9</v>
      </c>
      <c r="G313" s="117"/>
      <c r="H313" s="117"/>
      <c r="I313" s="117">
        <v>1</v>
      </c>
      <c r="J313" s="118">
        <v>9</v>
      </c>
      <c r="K313" s="117">
        <v>1</v>
      </c>
      <c r="L313" s="118">
        <v>9</v>
      </c>
      <c r="N313" s="128"/>
    </row>
    <row r="314" spans="1:14" s="105" customFormat="1" ht="22.5" customHeight="1">
      <c r="A314" s="123">
        <v>285</v>
      </c>
      <c r="B314" s="117" t="s">
        <v>447</v>
      </c>
      <c r="C314" s="117"/>
      <c r="D314" s="117"/>
      <c r="E314" s="114" t="s">
        <v>512</v>
      </c>
      <c r="F314" s="114">
        <f t="shared" si="11"/>
        <v>53</v>
      </c>
      <c r="G314" s="117"/>
      <c r="H314" s="117"/>
      <c r="I314" s="117">
        <v>1</v>
      </c>
      <c r="J314" s="118">
        <v>53</v>
      </c>
      <c r="K314" s="117">
        <v>1</v>
      </c>
      <c r="L314" s="118">
        <v>53</v>
      </c>
      <c r="N314" s="128"/>
    </row>
    <row r="315" spans="1:14" s="105" customFormat="1" ht="22.5" customHeight="1">
      <c r="A315" s="117">
        <v>286</v>
      </c>
      <c r="B315" s="117" t="s">
        <v>448</v>
      </c>
      <c r="C315" s="117"/>
      <c r="D315" s="117"/>
      <c r="E315" s="114" t="s">
        <v>512</v>
      </c>
      <c r="F315" s="114">
        <f t="shared" si="11"/>
        <v>18</v>
      </c>
      <c r="G315" s="117"/>
      <c r="H315" s="117"/>
      <c r="I315" s="117">
        <v>1</v>
      </c>
      <c r="J315" s="118">
        <v>18</v>
      </c>
      <c r="K315" s="117">
        <v>1</v>
      </c>
      <c r="L315" s="118">
        <v>18</v>
      </c>
      <c r="N315" s="120"/>
    </row>
    <row r="316" spans="1:12" s="105" customFormat="1" ht="22.5" customHeight="1">
      <c r="A316" s="123">
        <v>287</v>
      </c>
      <c r="B316" s="117" t="s">
        <v>449</v>
      </c>
      <c r="C316" s="117"/>
      <c r="D316" s="117"/>
      <c r="E316" s="114" t="s">
        <v>512</v>
      </c>
      <c r="F316" s="114">
        <f t="shared" si="11"/>
        <v>21</v>
      </c>
      <c r="G316" s="117"/>
      <c r="H316" s="117"/>
      <c r="I316" s="117">
        <v>1</v>
      </c>
      <c r="J316" s="118">
        <v>21</v>
      </c>
      <c r="K316" s="117">
        <v>1</v>
      </c>
      <c r="L316" s="118">
        <v>21</v>
      </c>
    </row>
    <row r="317" spans="1:12" s="105" customFormat="1" ht="22.5" customHeight="1">
      <c r="A317" s="123">
        <v>288</v>
      </c>
      <c r="B317" s="117" t="s">
        <v>450</v>
      </c>
      <c r="C317" s="117"/>
      <c r="D317" s="117"/>
      <c r="E317" s="114" t="s">
        <v>512</v>
      </c>
      <c r="F317" s="114">
        <f t="shared" si="11"/>
        <v>8</v>
      </c>
      <c r="G317" s="117"/>
      <c r="H317" s="117"/>
      <c r="I317" s="117">
        <v>2</v>
      </c>
      <c r="J317" s="118">
        <v>16</v>
      </c>
      <c r="K317" s="117">
        <v>2</v>
      </c>
      <c r="L317" s="118">
        <v>16</v>
      </c>
    </row>
    <row r="318" spans="1:12" s="105" customFormat="1" ht="22.5" customHeight="1">
      <c r="A318" s="117">
        <v>289</v>
      </c>
      <c r="B318" s="117" t="s">
        <v>451</v>
      </c>
      <c r="C318" s="117"/>
      <c r="D318" s="117"/>
      <c r="E318" s="114" t="s">
        <v>512</v>
      </c>
      <c r="F318" s="114">
        <f t="shared" si="11"/>
        <v>7</v>
      </c>
      <c r="G318" s="117"/>
      <c r="H318" s="117"/>
      <c r="I318" s="117">
        <v>3</v>
      </c>
      <c r="J318" s="118">
        <v>21</v>
      </c>
      <c r="K318" s="117">
        <v>3</v>
      </c>
      <c r="L318" s="118">
        <v>21</v>
      </c>
    </row>
    <row r="319" spans="1:12" s="105" customFormat="1" ht="22.5" customHeight="1">
      <c r="A319" s="123">
        <v>290</v>
      </c>
      <c r="B319" s="117" t="s">
        <v>452</v>
      </c>
      <c r="C319" s="117"/>
      <c r="D319" s="117"/>
      <c r="E319" s="114" t="s">
        <v>512</v>
      </c>
      <c r="F319" s="114">
        <f t="shared" si="11"/>
        <v>63</v>
      </c>
      <c r="G319" s="117"/>
      <c r="H319" s="117"/>
      <c r="I319" s="117">
        <v>1</v>
      </c>
      <c r="J319" s="118">
        <v>63</v>
      </c>
      <c r="K319" s="117">
        <v>1</v>
      </c>
      <c r="L319" s="118">
        <v>63</v>
      </c>
    </row>
    <row r="320" spans="1:12" s="105" customFormat="1" ht="22.5" customHeight="1">
      <c r="A320" s="123">
        <v>291</v>
      </c>
      <c r="B320" s="117" t="s">
        <v>453</v>
      </c>
      <c r="C320" s="117"/>
      <c r="D320" s="117"/>
      <c r="E320" s="114" t="s">
        <v>512</v>
      </c>
      <c r="F320" s="114">
        <f t="shared" si="11"/>
        <v>26</v>
      </c>
      <c r="G320" s="117"/>
      <c r="H320" s="117"/>
      <c r="I320" s="117">
        <v>2</v>
      </c>
      <c r="J320" s="118">
        <v>52</v>
      </c>
      <c r="K320" s="117">
        <v>2</v>
      </c>
      <c r="L320" s="118">
        <v>52</v>
      </c>
    </row>
    <row r="321" spans="1:12" s="105" customFormat="1" ht="22.5" customHeight="1">
      <c r="A321" s="117">
        <v>292</v>
      </c>
      <c r="B321" s="117" t="s">
        <v>319</v>
      </c>
      <c r="C321" s="117"/>
      <c r="D321" s="117"/>
      <c r="E321" s="114" t="s">
        <v>512</v>
      </c>
      <c r="F321" s="114">
        <f t="shared" si="11"/>
        <v>63</v>
      </c>
      <c r="G321" s="117"/>
      <c r="H321" s="117"/>
      <c r="I321" s="117">
        <v>1</v>
      </c>
      <c r="J321" s="118">
        <v>63</v>
      </c>
      <c r="K321" s="117">
        <v>1</v>
      </c>
      <c r="L321" s="118">
        <v>63</v>
      </c>
    </row>
    <row r="322" spans="1:12" s="105" customFormat="1" ht="22.5" customHeight="1">
      <c r="A322" s="123">
        <v>293</v>
      </c>
      <c r="B322" s="117" t="s">
        <v>454</v>
      </c>
      <c r="C322" s="117"/>
      <c r="D322" s="117"/>
      <c r="E322" s="114" t="s">
        <v>512</v>
      </c>
      <c r="F322" s="114">
        <f t="shared" si="11"/>
        <v>32</v>
      </c>
      <c r="G322" s="117"/>
      <c r="H322" s="117"/>
      <c r="I322" s="117">
        <v>9</v>
      </c>
      <c r="J322" s="118">
        <v>288</v>
      </c>
      <c r="K322" s="117">
        <v>9</v>
      </c>
      <c r="L322" s="118">
        <v>288</v>
      </c>
    </row>
    <row r="323" spans="1:12" s="105" customFormat="1" ht="22.5" customHeight="1">
      <c r="A323" s="123">
        <v>294</v>
      </c>
      <c r="B323" s="117" t="s">
        <v>455</v>
      </c>
      <c r="C323" s="117"/>
      <c r="D323" s="117"/>
      <c r="E323" s="114" t="s">
        <v>512</v>
      </c>
      <c r="F323" s="114">
        <f t="shared" si="11"/>
        <v>4</v>
      </c>
      <c r="G323" s="117"/>
      <c r="H323" s="117"/>
      <c r="I323" s="117">
        <v>15</v>
      </c>
      <c r="J323" s="118">
        <v>60</v>
      </c>
      <c r="K323" s="117">
        <v>15</v>
      </c>
      <c r="L323" s="118">
        <v>60</v>
      </c>
    </row>
    <row r="324" spans="1:12" s="105" customFormat="1" ht="22.5" customHeight="1">
      <c r="A324" s="117">
        <v>295</v>
      </c>
      <c r="B324" s="117" t="s">
        <v>456</v>
      </c>
      <c r="C324" s="117"/>
      <c r="D324" s="117"/>
      <c r="E324" s="114" t="s">
        <v>512</v>
      </c>
      <c r="F324" s="114">
        <f aca="true" t="shared" si="12" ref="F324:F343">J324/I324</f>
        <v>81</v>
      </c>
      <c r="G324" s="117"/>
      <c r="H324" s="117"/>
      <c r="I324" s="117">
        <v>1</v>
      </c>
      <c r="J324" s="118">
        <v>81</v>
      </c>
      <c r="K324" s="117">
        <v>1</v>
      </c>
      <c r="L324" s="118">
        <v>81</v>
      </c>
    </row>
    <row r="325" spans="1:12" s="105" customFormat="1" ht="22.5" customHeight="1">
      <c r="A325" s="123">
        <v>296</v>
      </c>
      <c r="B325" s="117" t="s">
        <v>49</v>
      </c>
      <c r="C325" s="117"/>
      <c r="D325" s="117"/>
      <c r="E325" s="114" t="s">
        <v>512</v>
      </c>
      <c r="F325" s="114">
        <f t="shared" si="12"/>
        <v>27</v>
      </c>
      <c r="G325" s="117"/>
      <c r="H325" s="117"/>
      <c r="I325" s="117">
        <v>2</v>
      </c>
      <c r="J325" s="118">
        <v>54</v>
      </c>
      <c r="K325" s="117">
        <v>2</v>
      </c>
      <c r="L325" s="118">
        <v>54</v>
      </c>
    </row>
    <row r="326" spans="1:14" s="105" customFormat="1" ht="22.5" customHeight="1">
      <c r="A326" s="123">
        <v>297</v>
      </c>
      <c r="B326" s="117" t="s">
        <v>58</v>
      </c>
      <c r="C326" s="117"/>
      <c r="D326" s="117"/>
      <c r="E326" s="114" t="s">
        <v>512</v>
      </c>
      <c r="F326" s="114">
        <f t="shared" si="12"/>
        <v>14</v>
      </c>
      <c r="G326" s="117"/>
      <c r="H326" s="117"/>
      <c r="I326" s="117">
        <v>1</v>
      </c>
      <c r="J326" s="118">
        <v>14</v>
      </c>
      <c r="K326" s="117">
        <v>1</v>
      </c>
      <c r="L326" s="118">
        <v>14</v>
      </c>
      <c r="N326" s="128"/>
    </row>
    <row r="327" spans="1:14" s="105" customFormat="1" ht="22.5" customHeight="1">
      <c r="A327" s="117">
        <v>298</v>
      </c>
      <c r="B327" s="117" t="s">
        <v>457</v>
      </c>
      <c r="C327" s="117"/>
      <c r="D327" s="117"/>
      <c r="E327" s="114" t="s">
        <v>512</v>
      </c>
      <c r="F327" s="114">
        <f t="shared" si="12"/>
        <v>65</v>
      </c>
      <c r="G327" s="117"/>
      <c r="H327" s="117"/>
      <c r="I327" s="117">
        <v>3</v>
      </c>
      <c r="J327" s="118">
        <v>195</v>
      </c>
      <c r="K327" s="117">
        <v>3</v>
      </c>
      <c r="L327" s="118">
        <v>195</v>
      </c>
      <c r="N327" s="120"/>
    </row>
    <row r="328" spans="1:12" s="105" customFormat="1" ht="22.5" customHeight="1">
      <c r="A328" s="123">
        <v>299</v>
      </c>
      <c r="B328" s="117" t="s">
        <v>457</v>
      </c>
      <c r="C328" s="117"/>
      <c r="D328" s="117"/>
      <c r="E328" s="114" t="s">
        <v>512</v>
      </c>
      <c r="F328" s="114">
        <f t="shared" si="12"/>
        <v>120</v>
      </c>
      <c r="G328" s="117"/>
      <c r="H328" s="117"/>
      <c r="I328" s="117">
        <v>3</v>
      </c>
      <c r="J328" s="118">
        <v>360</v>
      </c>
      <c r="K328" s="117">
        <v>3</v>
      </c>
      <c r="L328" s="118">
        <v>360</v>
      </c>
    </row>
    <row r="329" spans="1:12" s="105" customFormat="1" ht="22.5" customHeight="1">
      <c r="A329" s="123">
        <v>300</v>
      </c>
      <c r="B329" s="117" t="s">
        <v>458</v>
      </c>
      <c r="C329" s="117"/>
      <c r="D329" s="117"/>
      <c r="E329" s="114" t="s">
        <v>512</v>
      </c>
      <c r="F329" s="114">
        <f t="shared" si="12"/>
        <v>55</v>
      </c>
      <c r="G329" s="117"/>
      <c r="H329" s="117"/>
      <c r="I329" s="117">
        <v>4</v>
      </c>
      <c r="J329" s="118">
        <v>220</v>
      </c>
      <c r="K329" s="117">
        <v>4</v>
      </c>
      <c r="L329" s="118">
        <v>220</v>
      </c>
    </row>
    <row r="330" spans="1:15" s="105" customFormat="1" ht="22.5" customHeight="1">
      <c r="A330" s="117">
        <v>301</v>
      </c>
      <c r="B330" s="117" t="s">
        <v>459</v>
      </c>
      <c r="C330" s="117"/>
      <c r="D330" s="117"/>
      <c r="E330" s="114" t="s">
        <v>512</v>
      </c>
      <c r="F330" s="114">
        <f t="shared" si="12"/>
        <v>19</v>
      </c>
      <c r="G330" s="117"/>
      <c r="H330" s="117"/>
      <c r="I330" s="117">
        <v>1</v>
      </c>
      <c r="J330" s="118">
        <v>19</v>
      </c>
      <c r="K330" s="117">
        <v>1</v>
      </c>
      <c r="L330" s="118">
        <v>19</v>
      </c>
      <c r="O330" s="111"/>
    </row>
    <row r="331" spans="1:15" s="105" customFormat="1" ht="22.5" customHeight="1">
      <c r="A331" s="123">
        <v>302</v>
      </c>
      <c r="B331" s="117" t="s">
        <v>460</v>
      </c>
      <c r="C331" s="117"/>
      <c r="D331" s="117"/>
      <c r="E331" s="114" t="s">
        <v>512</v>
      </c>
      <c r="F331" s="114">
        <f t="shared" si="12"/>
        <v>56</v>
      </c>
      <c r="G331" s="117"/>
      <c r="H331" s="117"/>
      <c r="I331" s="117">
        <v>1</v>
      </c>
      <c r="J331" s="118">
        <v>56</v>
      </c>
      <c r="K331" s="117">
        <v>1</v>
      </c>
      <c r="L331" s="118">
        <v>56</v>
      </c>
      <c r="O331" s="111"/>
    </row>
    <row r="332" spans="1:15" s="105" customFormat="1" ht="22.5" customHeight="1">
      <c r="A332" s="123">
        <v>303</v>
      </c>
      <c r="B332" s="117" t="s">
        <v>461</v>
      </c>
      <c r="C332" s="117"/>
      <c r="D332" s="117"/>
      <c r="E332" s="114" t="s">
        <v>512</v>
      </c>
      <c r="F332" s="114">
        <f t="shared" si="12"/>
        <v>50</v>
      </c>
      <c r="G332" s="117"/>
      <c r="H332" s="117"/>
      <c r="I332" s="117">
        <v>1</v>
      </c>
      <c r="J332" s="118">
        <v>50</v>
      </c>
      <c r="K332" s="117">
        <v>1</v>
      </c>
      <c r="L332" s="118">
        <v>50</v>
      </c>
      <c r="O332" s="121"/>
    </row>
    <row r="333" spans="1:12" s="105" customFormat="1" ht="22.5" customHeight="1">
      <c r="A333" s="117">
        <v>304</v>
      </c>
      <c r="B333" s="117" t="s">
        <v>462</v>
      </c>
      <c r="C333" s="117"/>
      <c r="D333" s="117"/>
      <c r="E333" s="114" t="s">
        <v>512</v>
      </c>
      <c r="F333" s="114">
        <f t="shared" si="12"/>
        <v>260</v>
      </c>
      <c r="G333" s="117"/>
      <c r="H333" s="117"/>
      <c r="I333" s="117">
        <v>1</v>
      </c>
      <c r="J333" s="118">
        <v>260</v>
      </c>
      <c r="K333" s="117">
        <v>1</v>
      </c>
      <c r="L333" s="118">
        <v>260</v>
      </c>
    </row>
    <row r="334" spans="1:12" s="105" customFormat="1" ht="22.5" customHeight="1">
      <c r="A334" s="123">
        <v>305</v>
      </c>
      <c r="B334" s="117" t="s">
        <v>54</v>
      </c>
      <c r="C334" s="117"/>
      <c r="D334" s="117"/>
      <c r="E334" s="114" t="s">
        <v>512</v>
      </c>
      <c r="F334" s="114">
        <f t="shared" si="12"/>
        <v>9</v>
      </c>
      <c r="G334" s="117"/>
      <c r="H334" s="117"/>
      <c r="I334" s="117">
        <v>1</v>
      </c>
      <c r="J334" s="118">
        <v>9</v>
      </c>
      <c r="K334" s="117">
        <v>1</v>
      </c>
      <c r="L334" s="118">
        <v>9</v>
      </c>
    </row>
    <row r="335" spans="1:12" s="105" customFormat="1" ht="22.5" customHeight="1">
      <c r="A335" s="123">
        <v>306</v>
      </c>
      <c r="B335" s="117" t="s">
        <v>270</v>
      </c>
      <c r="C335" s="117"/>
      <c r="D335" s="117"/>
      <c r="E335" s="114" t="s">
        <v>512</v>
      </c>
      <c r="F335" s="114">
        <f t="shared" si="12"/>
        <v>121</v>
      </c>
      <c r="G335" s="117"/>
      <c r="H335" s="117"/>
      <c r="I335" s="117">
        <v>1</v>
      </c>
      <c r="J335" s="118">
        <v>121</v>
      </c>
      <c r="K335" s="117">
        <v>1</v>
      </c>
      <c r="L335" s="118">
        <v>121</v>
      </c>
    </row>
    <row r="336" spans="1:12" s="105" customFormat="1" ht="22.5" customHeight="1">
      <c r="A336" s="117">
        <v>307</v>
      </c>
      <c r="B336" s="117" t="s">
        <v>463</v>
      </c>
      <c r="C336" s="117"/>
      <c r="D336" s="117"/>
      <c r="E336" s="114" t="s">
        <v>512</v>
      </c>
      <c r="F336" s="114">
        <f t="shared" si="12"/>
        <v>16</v>
      </c>
      <c r="G336" s="117"/>
      <c r="H336" s="117"/>
      <c r="I336" s="117">
        <v>3</v>
      </c>
      <c r="J336" s="118">
        <v>48</v>
      </c>
      <c r="K336" s="117">
        <v>3</v>
      </c>
      <c r="L336" s="118">
        <v>48</v>
      </c>
    </row>
    <row r="337" spans="1:12" s="105" customFormat="1" ht="22.5" customHeight="1">
      <c r="A337" s="123">
        <v>308</v>
      </c>
      <c r="B337" s="117" t="s">
        <v>464</v>
      </c>
      <c r="C337" s="117"/>
      <c r="D337" s="117"/>
      <c r="E337" s="114" t="s">
        <v>512</v>
      </c>
      <c r="F337" s="114">
        <f t="shared" si="12"/>
        <v>2</v>
      </c>
      <c r="G337" s="117"/>
      <c r="H337" s="117"/>
      <c r="I337" s="117">
        <v>2</v>
      </c>
      <c r="J337" s="118">
        <v>4</v>
      </c>
      <c r="K337" s="117">
        <v>2</v>
      </c>
      <c r="L337" s="118">
        <v>4</v>
      </c>
    </row>
    <row r="338" spans="1:12" s="105" customFormat="1" ht="22.5" customHeight="1">
      <c r="A338" s="123">
        <v>309</v>
      </c>
      <c r="B338" s="117" t="s">
        <v>465</v>
      </c>
      <c r="C338" s="117"/>
      <c r="D338" s="117"/>
      <c r="E338" s="114" t="s">
        <v>512</v>
      </c>
      <c r="F338" s="114">
        <f t="shared" si="12"/>
        <v>2</v>
      </c>
      <c r="G338" s="117"/>
      <c r="H338" s="117"/>
      <c r="I338" s="117">
        <v>3</v>
      </c>
      <c r="J338" s="118">
        <v>6</v>
      </c>
      <c r="K338" s="117">
        <v>3</v>
      </c>
      <c r="L338" s="118">
        <v>6</v>
      </c>
    </row>
    <row r="339" spans="1:12" s="105" customFormat="1" ht="22.5" customHeight="1">
      <c r="A339" s="117">
        <v>310</v>
      </c>
      <c r="B339" s="117" t="s">
        <v>466</v>
      </c>
      <c r="C339" s="117"/>
      <c r="D339" s="117"/>
      <c r="E339" s="114" t="s">
        <v>512</v>
      </c>
      <c r="F339" s="114">
        <f t="shared" si="12"/>
        <v>80</v>
      </c>
      <c r="G339" s="117"/>
      <c r="H339" s="117"/>
      <c r="I339" s="117">
        <v>1</v>
      </c>
      <c r="J339" s="118">
        <v>80</v>
      </c>
      <c r="K339" s="117">
        <v>1</v>
      </c>
      <c r="L339" s="118">
        <v>80</v>
      </c>
    </row>
    <row r="340" spans="1:12" s="105" customFormat="1" ht="22.5" customHeight="1">
      <c r="A340" s="123">
        <v>311</v>
      </c>
      <c r="B340" s="117" t="s">
        <v>40</v>
      </c>
      <c r="C340" s="117"/>
      <c r="D340" s="117"/>
      <c r="E340" s="114" t="s">
        <v>512</v>
      </c>
      <c r="F340" s="114">
        <f t="shared" si="12"/>
        <v>6</v>
      </c>
      <c r="G340" s="117"/>
      <c r="H340" s="117"/>
      <c r="I340" s="117">
        <v>1</v>
      </c>
      <c r="J340" s="118">
        <v>6</v>
      </c>
      <c r="K340" s="117">
        <v>1</v>
      </c>
      <c r="L340" s="118">
        <v>6</v>
      </c>
    </row>
    <row r="341" spans="1:12" s="105" customFormat="1" ht="22.5" customHeight="1">
      <c r="A341" s="123">
        <v>312</v>
      </c>
      <c r="B341" s="117" t="s">
        <v>467</v>
      </c>
      <c r="C341" s="117"/>
      <c r="D341" s="117"/>
      <c r="E341" s="114" t="s">
        <v>512</v>
      </c>
      <c r="F341" s="114">
        <f t="shared" si="12"/>
        <v>8</v>
      </c>
      <c r="G341" s="117"/>
      <c r="H341" s="117"/>
      <c r="I341" s="117">
        <v>2</v>
      </c>
      <c r="J341" s="118">
        <v>16</v>
      </c>
      <c r="K341" s="117">
        <v>2</v>
      </c>
      <c r="L341" s="118">
        <v>16</v>
      </c>
    </row>
    <row r="342" spans="1:12" s="105" customFormat="1" ht="22.5" customHeight="1">
      <c r="A342" s="117">
        <v>313</v>
      </c>
      <c r="B342" s="117" t="s">
        <v>218</v>
      </c>
      <c r="C342" s="117"/>
      <c r="D342" s="117"/>
      <c r="E342" s="114" t="s">
        <v>512</v>
      </c>
      <c r="F342" s="114">
        <f t="shared" si="12"/>
        <v>2</v>
      </c>
      <c r="G342" s="117"/>
      <c r="H342" s="117"/>
      <c r="I342" s="117">
        <v>2</v>
      </c>
      <c r="J342" s="118">
        <v>4</v>
      </c>
      <c r="K342" s="117">
        <v>2</v>
      </c>
      <c r="L342" s="118">
        <v>4</v>
      </c>
    </row>
    <row r="343" spans="1:12" s="105" customFormat="1" ht="22.5" customHeight="1">
      <c r="A343" s="123">
        <v>314</v>
      </c>
      <c r="B343" s="117" t="s">
        <v>468</v>
      </c>
      <c r="C343" s="117"/>
      <c r="D343" s="117"/>
      <c r="E343" s="114" t="s">
        <v>512</v>
      </c>
      <c r="F343" s="114">
        <f t="shared" si="12"/>
        <v>3</v>
      </c>
      <c r="G343" s="117"/>
      <c r="H343" s="117"/>
      <c r="I343" s="117">
        <v>1</v>
      </c>
      <c r="J343" s="118">
        <v>3</v>
      </c>
      <c r="K343" s="117">
        <v>1</v>
      </c>
      <c r="L343" s="118">
        <v>3</v>
      </c>
    </row>
    <row r="344" spans="1:12" s="105" customFormat="1" ht="22.5" customHeight="1">
      <c r="A344" s="123">
        <v>315</v>
      </c>
      <c r="B344" s="117" t="s">
        <v>469</v>
      </c>
      <c r="C344" s="117"/>
      <c r="D344" s="117"/>
      <c r="E344" s="114" t="s">
        <v>512</v>
      </c>
      <c r="F344" s="114">
        <f aca="true" t="shared" si="13" ref="F344:F359">J344/I344</f>
        <v>4</v>
      </c>
      <c r="G344" s="117"/>
      <c r="H344" s="117"/>
      <c r="I344" s="117">
        <v>1</v>
      </c>
      <c r="J344" s="118">
        <v>4</v>
      </c>
      <c r="K344" s="117">
        <v>1</v>
      </c>
      <c r="L344" s="118">
        <v>4</v>
      </c>
    </row>
    <row r="345" spans="1:12" s="105" customFormat="1" ht="22.5" customHeight="1">
      <c r="A345" s="117">
        <v>316</v>
      </c>
      <c r="B345" s="117" t="s">
        <v>470</v>
      </c>
      <c r="C345" s="117"/>
      <c r="D345" s="117"/>
      <c r="E345" s="114" t="s">
        <v>512</v>
      </c>
      <c r="F345" s="114">
        <f t="shared" si="13"/>
        <v>5</v>
      </c>
      <c r="G345" s="117"/>
      <c r="H345" s="117"/>
      <c r="I345" s="117">
        <v>1</v>
      </c>
      <c r="J345" s="118">
        <v>5</v>
      </c>
      <c r="K345" s="117">
        <v>1</v>
      </c>
      <c r="L345" s="118">
        <v>5</v>
      </c>
    </row>
    <row r="346" spans="1:12" s="105" customFormat="1" ht="22.5" customHeight="1">
      <c r="A346" s="123">
        <v>317</v>
      </c>
      <c r="B346" s="117" t="s">
        <v>471</v>
      </c>
      <c r="C346" s="117"/>
      <c r="D346" s="117"/>
      <c r="E346" s="114" t="s">
        <v>512</v>
      </c>
      <c r="F346" s="114">
        <f t="shared" si="13"/>
        <v>7</v>
      </c>
      <c r="G346" s="117"/>
      <c r="H346" s="117"/>
      <c r="I346" s="117">
        <v>6</v>
      </c>
      <c r="J346" s="118">
        <v>42</v>
      </c>
      <c r="K346" s="117">
        <v>6</v>
      </c>
      <c r="L346" s="118">
        <v>42</v>
      </c>
    </row>
    <row r="347" spans="1:12" s="105" customFormat="1" ht="22.5" customHeight="1">
      <c r="A347" s="123">
        <v>318</v>
      </c>
      <c r="B347" s="117" t="s">
        <v>472</v>
      </c>
      <c r="C347" s="117"/>
      <c r="D347" s="117"/>
      <c r="E347" s="114" t="s">
        <v>512</v>
      </c>
      <c r="F347" s="114">
        <f t="shared" si="13"/>
        <v>124</v>
      </c>
      <c r="G347" s="117"/>
      <c r="H347" s="117"/>
      <c r="I347" s="117">
        <v>2</v>
      </c>
      <c r="J347" s="118">
        <v>248</v>
      </c>
      <c r="K347" s="117">
        <v>2</v>
      </c>
      <c r="L347" s="118">
        <v>248</v>
      </c>
    </row>
    <row r="348" spans="1:12" s="105" customFormat="1" ht="22.5" customHeight="1">
      <c r="A348" s="117">
        <v>319</v>
      </c>
      <c r="B348" s="117" t="s">
        <v>473</v>
      </c>
      <c r="C348" s="117"/>
      <c r="D348" s="117"/>
      <c r="E348" s="114" t="s">
        <v>512</v>
      </c>
      <c r="F348" s="114">
        <f t="shared" si="13"/>
        <v>98</v>
      </c>
      <c r="G348" s="117"/>
      <c r="H348" s="117"/>
      <c r="I348" s="117">
        <v>1</v>
      </c>
      <c r="J348" s="118">
        <v>98</v>
      </c>
      <c r="K348" s="117">
        <v>1</v>
      </c>
      <c r="L348" s="118">
        <v>98</v>
      </c>
    </row>
    <row r="349" spans="1:12" s="105" customFormat="1" ht="22.5" customHeight="1">
      <c r="A349" s="123">
        <v>320</v>
      </c>
      <c r="B349" s="117" t="s">
        <v>55</v>
      </c>
      <c r="C349" s="117"/>
      <c r="D349" s="117"/>
      <c r="E349" s="114" t="s">
        <v>512</v>
      </c>
      <c r="F349" s="114">
        <f t="shared" si="13"/>
        <v>128</v>
      </c>
      <c r="G349" s="117"/>
      <c r="H349" s="117"/>
      <c r="I349" s="117">
        <v>1</v>
      </c>
      <c r="J349" s="118">
        <v>128</v>
      </c>
      <c r="K349" s="117">
        <v>1</v>
      </c>
      <c r="L349" s="118">
        <v>128</v>
      </c>
    </row>
    <row r="350" spans="1:12" s="105" customFormat="1" ht="22.5" customHeight="1">
      <c r="A350" s="123">
        <v>321</v>
      </c>
      <c r="B350" s="117" t="s">
        <v>474</v>
      </c>
      <c r="C350" s="117"/>
      <c r="D350" s="117"/>
      <c r="E350" s="114" t="s">
        <v>512</v>
      </c>
      <c r="F350" s="114">
        <f t="shared" si="13"/>
        <v>8</v>
      </c>
      <c r="G350" s="117"/>
      <c r="H350" s="117"/>
      <c r="I350" s="117">
        <v>20</v>
      </c>
      <c r="J350" s="118">
        <v>160</v>
      </c>
      <c r="K350" s="117">
        <v>20</v>
      </c>
      <c r="L350" s="118">
        <v>160</v>
      </c>
    </row>
    <row r="351" spans="1:12" s="105" customFormat="1" ht="22.5" customHeight="1">
      <c r="A351" s="117">
        <v>322</v>
      </c>
      <c r="B351" s="117" t="s">
        <v>475</v>
      </c>
      <c r="C351" s="117"/>
      <c r="D351" s="117"/>
      <c r="E351" s="114" t="s">
        <v>512</v>
      </c>
      <c r="F351" s="114">
        <f t="shared" si="13"/>
        <v>300</v>
      </c>
      <c r="G351" s="117"/>
      <c r="H351" s="117"/>
      <c r="I351" s="117">
        <v>1</v>
      </c>
      <c r="J351" s="118">
        <v>300</v>
      </c>
      <c r="K351" s="117">
        <v>1</v>
      </c>
      <c r="L351" s="118">
        <v>300</v>
      </c>
    </row>
    <row r="352" spans="1:12" s="105" customFormat="1" ht="22.5" customHeight="1">
      <c r="A352" s="123">
        <v>323</v>
      </c>
      <c r="B352" s="117" t="s">
        <v>476</v>
      </c>
      <c r="C352" s="117"/>
      <c r="D352" s="117"/>
      <c r="E352" s="114" t="s">
        <v>512</v>
      </c>
      <c r="F352" s="114">
        <f t="shared" si="13"/>
        <v>145</v>
      </c>
      <c r="G352" s="117"/>
      <c r="H352" s="117"/>
      <c r="I352" s="117">
        <v>1</v>
      </c>
      <c r="J352" s="118">
        <v>145</v>
      </c>
      <c r="K352" s="117">
        <v>1</v>
      </c>
      <c r="L352" s="118">
        <v>145</v>
      </c>
    </row>
    <row r="353" spans="1:12" s="105" customFormat="1" ht="22.5" customHeight="1">
      <c r="A353" s="123">
        <v>324</v>
      </c>
      <c r="B353" s="117" t="s">
        <v>477</v>
      </c>
      <c r="C353" s="117"/>
      <c r="D353" s="117"/>
      <c r="E353" s="114" t="s">
        <v>512</v>
      </c>
      <c r="F353" s="114">
        <f t="shared" si="13"/>
        <v>920</v>
      </c>
      <c r="G353" s="117"/>
      <c r="H353" s="117"/>
      <c r="I353" s="117">
        <v>1</v>
      </c>
      <c r="J353" s="118">
        <v>920</v>
      </c>
      <c r="K353" s="117">
        <v>1</v>
      </c>
      <c r="L353" s="118">
        <v>920</v>
      </c>
    </row>
    <row r="354" spans="1:12" s="105" customFormat="1" ht="22.5" customHeight="1">
      <c r="A354" s="117">
        <v>325</v>
      </c>
      <c r="B354" s="117" t="s">
        <v>478</v>
      </c>
      <c r="C354" s="117"/>
      <c r="D354" s="117"/>
      <c r="E354" s="114" t="s">
        <v>512</v>
      </c>
      <c r="F354" s="114">
        <f t="shared" si="13"/>
        <v>768</v>
      </c>
      <c r="G354" s="117"/>
      <c r="H354" s="117"/>
      <c r="I354" s="117">
        <v>1</v>
      </c>
      <c r="J354" s="118">
        <v>768</v>
      </c>
      <c r="K354" s="117">
        <v>1</v>
      </c>
      <c r="L354" s="118">
        <v>768</v>
      </c>
    </row>
    <row r="355" spans="1:12" s="105" customFormat="1" ht="22.5" customHeight="1">
      <c r="A355" s="123">
        <v>326</v>
      </c>
      <c r="B355" s="117" t="s">
        <v>479</v>
      </c>
      <c r="C355" s="117"/>
      <c r="D355" s="117"/>
      <c r="E355" s="114" t="s">
        <v>512</v>
      </c>
      <c r="F355" s="114">
        <f t="shared" si="13"/>
        <v>92</v>
      </c>
      <c r="G355" s="117"/>
      <c r="H355" s="117"/>
      <c r="I355" s="117">
        <v>10</v>
      </c>
      <c r="J355" s="118">
        <v>920</v>
      </c>
      <c r="K355" s="117">
        <v>10</v>
      </c>
      <c r="L355" s="118">
        <v>920</v>
      </c>
    </row>
    <row r="356" spans="1:12" s="105" customFormat="1" ht="22.5" customHeight="1">
      <c r="A356" s="123">
        <v>327</v>
      </c>
      <c r="B356" s="117" t="s">
        <v>156</v>
      </c>
      <c r="C356" s="117"/>
      <c r="D356" s="117"/>
      <c r="E356" s="114" t="s">
        <v>512</v>
      </c>
      <c r="F356" s="114">
        <f t="shared" si="13"/>
        <v>195</v>
      </c>
      <c r="G356" s="117"/>
      <c r="H356" s="117"/>
      <c r="I356" s="117">
        <v>1</v>
      </c>
      <c r="J356" s="118">
        <v>195</v>
      </c>
      <c r="K356" s="117">
        <v>1</v>
      </c>
      <c r="L356" s="118">
        <v>195</v>
      </c>
    </row>
    <row r="357" spans="1:12" s="105" customFormat="1" ht="22.5" customHeight="1">
      <c r="A357" s="117">
        <v>328</v>
      </c>
      <c r="B357" s="117" t="s">
        <v>480</v>
      </c>
      <c r="C357" s="117"/>
      <c r="D357" s="117"/>
      <c r="E357" s="114" t="s">
        <v>512</v>
      </c>
      <c r="F357" s="114">
        <f t="shared" si="13"/>
        <v>42</v>
      </c>
      <c r="G357" s="117"/>
      <c r="H357" s="117"/>
      <c r="I357" s="117">
        <v>25</v>
      </c>
      <c r="J357" s="118">
        <v>1050</v>
      </c>
      <c r="K357" s="117">
        <v>25</v>
      </c>
      <c r="L357" s="118">
        <v>1050</v>
      </c>
    </row>
    <row r="358" spans="1:12" s="105" customFormat="1" ht="22.5" customHeight="1">
      <c r="A358" s="123">
        <v>329</v>
      </c>
      <c r="B358" s="117" t="s">
        <v>481</v>
      </c>
      <c r="C358" s="117"/>
      <c r="D358" s="117"/>
      <c r="E358" s="114" t="s">
        <v>512</v>
      </c>
      <c r="F358" s="114">
        <v>30</v>
      </c>
      <c r="G358" s="117"/>
      <c r="H358" s="117"/>
      <c r="I358" s="117">
        <v>9</v>
      </c>
      <c r="J358" s="118">
        <v>270</v>
      </c>
      <c r="K358" s="117">
        <v>9</v>
      </c>
      <c r="L358" s="118">
        <v>270</v>
      </c>
    </row>
    <row r="359" spans="1:12" s="105" customFormat="1" ht="22.5" customHeight="1">
      <c r="A359" s="123">
        <v>330</v>
      </c>
      <c r="B359" s="117" t="s">
        <v>482</v>
      </c>
      <c r="C359" s="117"/>
      <c r="D359" s="117"/>
      <c r="E359" s="114" t="s">
        <v>512</v>
      </c>
      <c r="F359" s="114">
        <f t="shared" si="13"/>
        <v>275</v>
      </c>
      <c r="G359" s="117"/>
      <c r="H359" s="117"/>
      <c r="I359" s="117">
        <v>1</v>
      </c>
      <c r="J359" s="118">
        <v>275</v>
      </c>
      <c r="K359" s="117">
        <v>1</v>
      </c>
      <c r="L359" s="118">
        <v>275</v>
      </c>
    </row>
    <row r="360" spans="1:12" s="105" customFormat="1" ht="22.5" customHeight="1">
      <c r="A360" s="117">
        <v>331</v>
      </c>
      <c r="B360" s="117" t="s">
        <v>483</v>
      </c>
      <c r="C360" s="117"/>
      <c r="D360" s="117"/>
      <c r="E360" s="114" t="s">
        <v>512</v>
      </c>
      <c r="F360" s="114">
        <f aca="true" t="shared" si="14" ref="F360:F374">J360/I360</f>
        <v>410</v>
      </c>
      <c r="G360" s="117"/>
      <c r="H360" s="117"/>
      <c r="I360" s="117">
        <v>1</v>
      </c>
      <c r="J360" s="118">
        <v>410</v>
      </c>
      <c r="K360" s="117">
        <v>1</v>
      </c>
      <c r="L360" s="118">
        <v>410</v>
      </c>
    </row>
    <row r="361" spans="1:12" s="105" customFormat="1" ht="22.5" customHeight="1">
      <c r="A361" s="123">
        <v>332</v>
      </c>
      <c r="B361" s="117" t="s">
        <v>484</v>
      </c>
      <c r="C361" s="117"/>
      <c r="D361" s="117"/>
      <c r="E361" s="114" t="s">
        <v>512</v>
      </c>
      <c r="F361" s="114">
        <f t="shared" si="14"/>
        <v>374</v>
      </c>
      <c r="G361" s="117"/>
      <c r="H361" s="117"/>
      <c r="I361" s="117">
        <v>1</v>
      </c>
      <c r="J361" s="118">
        <v>374</v>
      </c>
      <c r="K361" s="117">
        <v>1</v>
      </c>
      <c r="L361" s="118">
        <v>374</v>
      </c>
    </row>
    <row r="362" spans="1:12" s="105" customFormat="1" ht="22.5" customHeight="1">
      <c r="A362" s="123">
        <v>333</v>
      </c>
      <c r="B362" s="117" t="s">
        <v>485</v>
      </c>
      <c r="C362" s="117"/>
      <c r="D362" s="117"/>
      <c r="E362" s="114" t="s">
        <v>512</v>
      </c>
      <c r="F362" s="114">
        <f>J362/I362</f>
        <v>160</v>
      </c>
      <c r="G362" s="117"/>
      <c r="H362" s="117"/>
      <c r="I362" s="117">
        <v>6</v>
      </c>
      <c r="J362" s="118">
        <v>960</v>
      </c>
      <c r="K362" s="117">
        <v>6</v>
      </c>
      <c r="L362" s="118">
        <v>960</v>
      </c>
    </row>
    <row r="363" spans="1:12" s="105" customFormat="1" ht="22.5" customHeight="1">
      <c r="A363" s="117">
        <v>334</v>
      </c>
      <c r="B363" s="117" t="s">
        <v>486</v>
      </c>
      <c r="C363" s="117"/>
      <c r="D363" s="117"/>
      <c r="E363" s="114" t="s">
        <v>512</v>
      </c>
      <c r="F363" s="114">
        <f t="shared" si="14"/>
        <v>783</v>
      </c>
      <c r="G363" s="117"/>
      <c r="H363" s="117"/>
      <c r="I363" s="117">
        <v>1</v>
      </c>
      <c r="J363" s="118">
        <v>783</v>
      </c>
      <c r="K363" s="117">
        <v>1</v>
      </c>
      <c r="L363" s="118">
        <v>783</v>
      </c>
    </row>
    <row r="364" spans="1:12" s="105" customFormat="1" ht="22.5" customHeight="1">
      <c r="A364" s="123">
        <v>335</v>
      </c>
      <c r="B364" s="117" t="s">
        <v>487</v>
      </c>
      <c r="C364" s="117"/>
      <c r="D364" s="117"/>
      <c r="E364" s="114" t="s">
        <v>512</v>
      </c>
      <c r="F364" s="114">
        <f t="shared" si="14"/>
        <v>22</v>
      </c>
      <c r="G364" s="117"/>
      <c r="H364" s="117"/>
      <c r="I364" s="117">
        <v>1</v>
      </c>
      <c r="J364" s="118">
        <v>22</v>
      </c>
      <c r="K364" s="117">
        <v>1</v>
      </c>
      <c r="L364" s="118">
        <v>22</v>
      </c>
    </row>
    <row r="365" spans="1:15" s="105" customFormat="1" ht="22.5" customHeight="1">
      <c r="A365" s="123">
        <v>336</v>
      </c>
      <c r="B365" s="117" t="s">
        <v>218</v>
      </c>
      <c r="C365" s="117"/>
      <c r="D365" s="117"/>
      <c r="E365" s="114" t="s">
        <v>512</v>
      </c>
      <c r="F365" s="114">
        <f t="shared" si="14"/>
        <v>65</v>
      </c>
      <c r="G365" s="117"/>
      <c r="H365" s="117"/>
      <c r="I365" s="117">
        <v>1</v>
      </c>
      <c r="J365" s="118">
        <v>65</v>
      </c>
      <c r="K365" s="117">
        <v>1</v>
      </c>
      <c r="L365" s="118">
        <v>65</v>
      </c>
      <c r="O365" s="111"/>
    </row>
    <row r="366" spans="1:15" s="105" customFormat="1" ht="22.5" customHeight="1">
      <c r="A366" s="117">
        <v>337</v>
      </c>
      <c r="B366" s="117" t="s">
        <v>38</v>
      </c>
      <c r="C366" s="117"/>
      <c r="D366" s="117"/>
      <c r="E366" s="114" t="s">
        <v>512</v>
      </c>
      <c r="F366" s="114">
        <f t="shared" si="14"/>
        <v>36</v>
      </c>
      <c r="G366" s="117"/>
      <c r="H366" s="117"/>
      <c r="I366" s="117">
        <v>2</v>
      </c>
      <c r="J366" s="118">
        <v>72</v>
      </c>
      <c r="K366" s="117">
        <v>2</v>
      </c>
      <c r="L366" s="118">
        <v>72</v>
      </c>
      <c r="O366" s="111"/>
    </row>
    <row r="367" spans="1:12" s="105" customFormat="1" ht="22.5" customHeight="1">
      <c r="A367" s="123">
        <v>338</v>
      </c>
      <c r="B367" s="117" t="s">
        <v>488</v>
      </c>
      <c r="C367" s="117"/>
      <c r="D367" s="117"/>
      <c r="E367" s="114" t="s">
        <v>512</v>
      </c>
      <c r="F367" s="114">
        <f t="shared" si="14"/>
        <v>10</v>
      </c>
      <c r="G367" s="117"/>
      <c r="H367" s="117"/>
      <c r="I367" s="137">
        <v>6</v>
      </c>
      <c r="J367" s="118">
        <v>60</v>
      </c>
      <c r="K367" s="137">
        <v>6</v>
      </c>
      <c r="L367" s="118">
        <v>60</v>
      </c>
    </row>
    <row r="368" spans="1:12" s="105" customFormat="1" ht="22.5" customHeight="1">
      <c r="A368" s="123">
        <v>339</v>
      </c>
      <c r="B368" s="117" t="s">
        <v>489</v>
      </c>
      <c r="C368" s="117"/>
      <c r="D368" s="117"/>
      <c r="E368" s="114" t="s">
        <v>512</v>
      </c>
      <c r="F368" s="114">
        <f t="shared" si="14"/>
        <v>5</v>
      </c>
      <c r="G368" s="117"/>
      <c r="H368" s="117"/>
      <c r="I368" s="117">
        <v>32</v>
      </c>
      <c r="J368" s="118">
        <v>160</v>
      </c>
      <c r="K368" s="117">
        <v>32</v>
      </c>
      <c r="L368" s="118">
        <v>160</v>
      </c>
    </row>
    <row r="369" spans="1:12" s="105" customFormat="1" ht="22.5" customHeight="1">
      <c r="A369" s="117">
        <v>340</v>
      </c>
      <c r="B369" s="117" t="s">
        <v>53</v>
      </c>
      <c r="C369" s="117"/>
      <c r="D369" s="117"/>
      <c r="E369" s="114" t="s">
        <v>512</v>
      </c>
      <c r="F369" s="114">
        <f t="shared" si="14"/>
        <v>20</v>
      </c>
      <c r="G369" s="117"/>
      <c r="H369" s="117"/>
      <c r="I369" s="117">
        <v>2</v>
      </c>
      <c r="J369" s="118">
        <v>40</v>
      </c>
      <c r="K369" s="117">
        <v>2</v>
      </c>
      <c r="L369" s="118">
        <v>40</v>
      </c>
    </row>
    <row r="370" spans="1:12" s="105" customFormat="1" ht="22.5" customHeight="1">
      <c r="A370" s="123">
        <v>341</v>
      </c>
      <c r="B370" s="117" t="s">
        <v>490</v>
      </c>
      <c r="C370" s="117"/>
      <c r="D370" s="117"/>
      <c r="E370" s="114" t="s">
        <v>512</v>
      </c>
      <c r="F370" s="114">
        <f t="shared" si="14"/>
        <v>26</v>
      </c>
      <c r="G370" s="117"/>
      <c r="H370" s="117"/>
      <c r="I370" s="117">
        <v>1</v>
      </c>
      <c r="J370" s="118">
        <v>26</v>
      </c>
      <c r="K370" s="117">
        <v>1</v>
      </c>
      <c r="L370" s="118">
        <v>26</v>
      </c>
    </row>
    <row r="371" spans="1:12" s="105" customFormat="1" ht="22.5" customHeight="1">
      <c r="A371" s="123">
        <v>342</v>
      </c>
      <c r="B371" s="117" t="s">
        <v>491</v>
      </c>
      <c r="C371" s="117"/>
      <c r="D371" s="117"/>
      <c r="E371" s="114" t="s">
        <v>512</v>
      </c>
      <c r="F371" s="114">
        <f t="shared" si="14"/>
        <v>6</v>
      </c>
      <c r="G371" s="117"/>
      <c r="H371" s="117"/>
      <c r="I371" s="117">
        <v>8</v>
      </c>
      <c r="J371" s="118">
        <v>48</v>
      </c>
      <c r="K371" s="117">
        <v>8</v>
      </c>
      <c r="L371" s="118">
        <v>48</v>
      </c>
    </row>
    <row r="372" spans="1:12" s="105" customFormat="1" ht="22.5" customHeight="1">
      <c r="A372" s="117">
        <v>343</v>
      </c>
      <c r="B372" s="117" t="s">
        <v>492</v>
      </c>
      <c r="C372" s="117"/>
      <c r="D372" s="117"/>
      <c r="E372" s="114" t="s">
        <v>512</v>
      </c>
      <c r="F372" s="114">
        <f t="shared" si="14"/>
        <v>47</v>
      </c>
      <c r="G372" s="117"/>
      <c r="H372" s="117"/>
      <c r="I372" s="117">
        <v>2</v>
      </c>
      <c r="J372" s="118">
        <v>94</v>
      </c>
      <c r="K372" s="117">
        <v>2</v>
      </c>
      <c r="L372" s="118">
        <v>94</v>
      </c>
    </row>
    <row r="373" spans="1:12" s="105" customFormat="1" ht="22.5" customHeight="1">
      <c r="A373" s="123">
        <v>344</v>
      </c>
      <c r="B373" s="117" t="s">
        <v>122</v>
      </c>
      <c r="C373" s="117"/>
      <c r="D373" s="117"/>
      <c r="E373" s="114" t="s">
        <v>512</v>
      </c>
      <c r="F373" s="114">
        <f t="shared" si="14"/>
        <v>98</v>
      </c>
      <c r="G373" s="117"/>
      <c r="H373" s="117"/>
      <c r="I373" s="117">
        <v>1</v>
      </c>
      <c r="J373" s="118">
        <v>98</v>
      </c>
      <c r="K373" s="117">
        <v>1</v>
      </c>
      <c r="L373" s="118">
        <v>98</v>
      </c>
    </row>
    <row r="374" spans="1:12" s="105" customFormat="1" ht="22.5" customHeight="1">
      <c r="A374" s="123">
        <v>345</v>
      </c>
      <c r="B374" s="117" t="s">
        <v>493</v>
      </c>
      <c r="C374" s="117"/>
      <c r="D374" s="117"/>
      <c r="E374" s="114" t="s">
        <v>512</v>
      </c>
      <c r="F374" s="114">
        <f t="shared" si="14"/>
        <v>43</v>
      </c>
      <c r="G374" s="117"/>
      <c r="H374" s="117"/>
      <c r="I374" s="117">
        <v>1</v>
      </c>
      <c r="J374" s="118">
        <v>43</v>
      </c>
      <c r="K374" s="117">
        <v>1</v>
      </c>
      <c r="L374" s="118">
        <v>43</v>
      </c>
    </row>
    <row r="375" spans="1:12" s="105" customFormat="1" ht="22.5" customHeight="1">
      <c r="A375" s="117">
        <v>346</v>
      </c>
      <c r="B375" s="123" t="s">
        <v>593</v>
      </c>
      <c r="C375" s="123"/>
      <c r="D375" s="123"/>
      <c r="E375" s="99" t="s">
        <v>512</v>
      </c>
      <c r="F375" s="140">
        <v>112</v>
      </c>
      <c r="G375" s="123"/>
      <c r="H375" s="123"/>
      <c r="I375" s="123">
        <v>1</v>
      </c>
      <c r="J375" s="118">
        <v>112</v>
      </c>
      <c r="K375" s="123">
        <v>1</v>
      </c>
      <c r="L375" s="118">
        <v>112</v>
      </c>
    </row>
    <row r="376" spans="1:12" s="105" customFormat="1" ht="22.5" customHeight="1">
      <c r="A376" s="123">
        <v>347</v>
      </c>
      <c r="B376" s="123" t="s">
        <v>594</v>
      </c>
      <c r="C376" s="123"/>
      <c r="D376" s="123"/>
      <c r="E376" s="99" t="s">
        <v>512</v>
      </c>
      <c r="F376" s="99">
        <v>495</v>
      </c>
      <c r="G376" s="123"/>
      <c r="H376" s="123"/>
      <c r="I376" s="123">
        <v>1</v>
      </c>
      <c r="J376" s="118">
        <v>495</v>
      </c>
      <c r="K376" s="123">
        <v>1</v>
      </c>
      <c r="L376" s="118">
        <v>495</v>
      </c>
    </row>
    <row r="377" spans="1:12" s="105" customFormat="1" ht="22.5" customHeight="1">
      <c r="A377" s="123">
        <v>348</v>
      </c>
      <c r="B377" s="123" t="s">
        <v>595</v>
      </c>
      <c r="C377" s="123"/>
      <c r="D377" s="123"/>
      <c r="E377" s="99" t="s">
        <v>512</v>
      </c>
      <c r="F377" s="140">
        <v>35</v>
      </c>
      <c r="G377" s="123"/>
      <c r="H377" s="123"/>
      <c r="I377" s="123">
        <v>2</v>
      </c>
      <c r="J377" s="118">
        <v>70</v>
      </c>
      <c r="K377" s="123">
        <v>2</v>
      </c>
      <c r="L377" s="118">
        <v>70</v>
      </c>
    </row>
    <row r="378" spans="1:12" s="105" customFormat="1" ht="22.5" customHeight="1">
      <c r="A378" s="117">
        <v>349</v>
      </c>
      <c r="B378" s="123" t="s">
        <v>596</v>
      </c>
      <c r="C378" s="123"/>
      <c r="D378" s="123"/>
      <c r="E378" s="99" t="s">
        <v>512</v>
      </c>
      <c r="F378" s="99">
        <v>60</v>
      </c>
      <c r="G378" s="123"/>
      <c r="H378" s="123"/>
      <c r="I378" s="123">
        <v>4</v>
      </c>
      <c r="J378" s="118">
        <v>240</v>
      </c>
      <c r="K378" s="123">
        <v>4</v>
      </c>
      <c r="L378" s="118">
        <v>240</v>
      </c>
    </row>
    <row r="379" spans="1:12" s="105" customFormat="1" ht="22.5" customHeight="1">
      <c r="A379" s="123">
        <v>350</v>
      </c>
      <c r="B379" s="123" t="s">
        <v>597</v>
      </c>
      <c r="C379" s="123"/>
      <c r="D379" s="123"/>
      <c r="E379" s="99" t="s">
        <v>512</v>
      </c>
      <c r="F379" s="140">
        <v>45</v>
      </c>
      <c r="G379" s="123"/>
      <c r="H379" s="123"/>
      <c r="I379" s="123">
        <v>4</v>
      </c>
      <c r="J379" s="118">
        <v>180</v>
      </c>
      <c r="K379" s="123">
        <v>4</v>
      </c>
      <c r="L379" s="118">
        <v>180</v>
      </c>
    </row>
    <row r="380" spans="1:12" s="105" customFormat="1" ht="22.5" customHeight="1">
      <c r="A380" s="123">
        <v>351</v>
      </c>
      <c r="B380" s="123" t="s">
        <v>598</v>
      </c>
      <c r="C380" s="123"/>
      <c r="D380" s="123"/>
      <c r="E380" s="99" t="s">
        <v>512</v>
      </c>
      <c r="F380" s="99">
        <v>40</v>
      </c>
      <c r="G380" s="123"/>
      <c r="H380" s="123"/>
      <c r="I380" s="123">
        <v>1</v>
      </c>
      <c r="J380" s="118">
        <v>40</v>
      </c>
      <c r="K380" s="123">
        <v>1</v>
      </c>
      <c r="L380" s="118">
        <v>40</v>
      </c>
    </row>
    <row r="381" spans="1:12" s="105" customFormat="1" ht="22.5" customHeight="1">
      <c r="A381" s="117">
        <v>352</v>
      </c>
      <c r="B381" s="123" t="s">
        <v>599</v>
      </c>
      <c r="C381" s="123"/>
      <c r="D381" s="123"/>
      <c r="E381" s="99" t="s">
        <v>512</v>
      </c>
      <c r="F381" s="140">
        <v>7</v>
      </c>
      <c r="G381" s="123"/>
      <c r="H381" s="123"/>
      <c r="I381" s="123">
        <v>5</v>
      </c>
      <c r="J381" s="118">
        <v>35</v>
      </c>
      <c r="K381" s="123">
        <v>5</v>
      </c>
      <c r="L381" s="118">
        <v>35</v>
      </c>
    </row>
    <row r="382" spans="1:12" s="105" customFormat="1" ht="22.5" customHeight="1">
      <c r="A382" s="123">
        <v>353</v>
      </c>
      <c r="B382" s="123" t="s">
        <v>600</v>
      </c>
      <c r="C382" s="123"/>
      <c r="D382" s="123"/>
      <c r="E382" s="99" t="s">
        <v>512</v>
      </c>
      <c r="F382" s="99">
        <v>1000</v>
      </c>
      <c r="G382" s="123"/>
      <c r="H382" s="123"/>
      <c r="I382" s="123">
        <v>1</v>
      </c>
      <c r="J382" s="118">
        <v>1000</v>
      </c>
      <c r="K382" s="123">
        <v>1</v>
      </c>
      <c r="L382" s="118">
        <v>1000</v>
      </c>
    </row>
    <row r="383" spans="1:12" s="105" customFormat="1" ht="35.25" customHeight="1">
      <c r="A383" s="123">
        <v>354</v>
      </c>
      <c r="B383" s="180" t="s">
        <v>601</v>
      </c>
      <c r="C383" s="123"/>
      <c r="D383" s="123"/>
      <c r="E383" s="99" t="s">
        <v>512</v>
      </c>
      <c r="F383" s="140">
        <v>432</v>
      </c>
      <c r="G383" s="123"/>
      <c r="H383" s="123"/>
      <c r="I383" s="123">
        <v>1</v>
      </c>
      <c r="J383" s="118">
        <v>432</v>
      </c>
      <c r="K383" s="123">
        <v>1</v>
      </c>
      <c r="L383" s="118">
        <v>432</v>
      </c>
    </row>
    <row r="384" spans="1:12" s="105" customFormat="1" ht="38.25" customHeight="1">
      <c r="A384" s="117">
        <v>355</v>
      </c>
      <c r="B384" s="181" t="s">
        <v>602</v>
      </c>
      <c r="C384" s="123"/>
      <c r="D384" s="123"/>
      <c r="E384" s="99" t="s">
        <v>512</v>
      </c>
      <c r="F384" s="99">
        <v>885</v>
      </c>
      <c r="G384" s="123"/>
      <c r="H384" s="123"/>
      <c r="I384" s="123">
        <v>1</v>
      </c>
      <c r="J384" s="118">
        <v>885</v>
      </c>
      <c r="K384" s="123">
        <v>1</v>
      </c>
      <c r="L384" s="118">
        <v>885</v>
      </c>
    </row>
    <row r="385" spans="1:12" s="105" customFormat="1" ht="22.5" customHeight="1">
      <c r="A385" s="123">
        <v>356</v>
      </c>
      <c r="B385" s="123" t="s">
        <v>603</v>
      </c>
      <c r="C385" s="123"/>
      <c r="D385" s="123"/>
      <c r="E385" s="99" t="s">
        <v>512</v>
      </c>
      <c r="F385" s="140">
        <v>885</v>
      </c>
      <c r="G385" s="123"/>
      <c r="H385" s="123"/>
      <c r="I385" s="123">
        <v>1</v>
      </c>
      <c r="J385" s="118">
        <v>885</v>
      </c>
      <c r="K385" s="123">
        <v>1</v>
      </c>
      <c r="L385" s="118">
        <v>885</v>
      </c>
    </row>
    <row r="386" spans="1:12" s="105" customFormat="1" ht="22.5" customHeight="1">
      <c r="A386" s="123">
        <v>357</v>
      </c>
      <c r="B386" s="123" t="s">
        <v>604</v>
      </c>
      <c r="C386" s="123"/>
      <c r="D386" s="123"/>
      <c r="E386" s="99" t="s">
        <v>512</v>
      </c>
      <c r="F386" s="99">
        <v>510</v>
      </c>
      <c r="G386" s="123"/>
      <c r="H386" s="123"/>
      <c r="I386" s="123">
        <v>1</v>
      </c>
      <c r="J386" s="118">
        <v>510</v>
      </c>
      <c r="K386" s="123">
        <v>1</v>
      </c>
      <c r="L386" s="118">
        <v>510</v>
      </c>
    </row>
    <row r="387" spans="1:12" s="105" customFormat="1" ht="22.5" customHeight="1">
      <c r="A387" s="117">
        <v>358</v>
      </c>
      <c r="B387" s="123" t="s">
        <v>605</v>
      </c>
      <c r="C387" s="123"/>
      <c r="D387" s="123"/>
      <c r="E387" s="99" t="s">
        <v>512</v>
      </c>
      <c r="F387" s="140">
        <v>160</v>
      </c>
      <c r="G387" s="123"/>
      <c r="H387" s="123"/>
      <c r="I387" s="123">
        <v>2</v>
      </c>
      <c r="J387" s="118">
        <v>320</v>
      </c>
      <c r="K387" s="123">
        <v>2</v>
      </c>
      <c r="L387" s="118">
        <v>320</v>
      </c>
    </row>
    <row r="388" spans="1:12" s="105" customFormat="1" ht="22.5" customHeight="1">
      <c r="A388" s="123">
        <v>359</v>
      </c>
      <c r="B388" s="123" t="s">
        <v>606</v>
      </c>
      <c r="C388" s="123"/>
      <c r="D388" s="123"/>
      <c r="E388" s="99" t="s">
        <v>512</v>
      </c>
      <c r="F388" s="99">
        <v>344</v>
      </c>
      <c r="G388" s="123"/>
      <c r="H388" s="123"/>
      <c r="I388" s="123">
        <v>2</v>
      </c>
      <c r="J388" s="118">
        <v>688</v>
      </c>
      <c r="K388" s="123">
        <v>2</v>
      </c>
      <c r="L388" s="118">
        <v>688</v>
      </c>
    </row>
    <row r="389" spans="1:12" s="105" customFormat="1" ht="22.5" customHeight="1">
      <c r="A389" s="123">
        <v>360</v>
      </c>
      <c r="B389" s="123" t="s">
        <v>607</v>
      </c>
      <c r="C389" s="123"/>
      <c r="D389" s="123"/>
      <c r="E389" s="99" t="s">
        <v>512</v>
      </c>
      <c r="F389" s="140">
        <v>40</v>
      </c>
      <c r="G389" s="123"/>
      <c r="H389" s="123"/>
      <c r="I389" s="123">
        <v>1</v>
      </c>
      <c r="J389" s="118">
        <v>40</v>
      </c>
      <c r="K389" s="123">
        <v>1</v>
      </c>
      <c r="L389" s="118">
        <v>40</v>
      </c>
    </row>
    <row r="390" spans="1:12" s="105" customFormat="1" ht="22.5" customHeight="1">
      <c r="A390" s="117">
        <v>361</v>
      </c>
      <c r="B390" s="123" t="s">
        <v>608</v>
      </c>
      <c r="C390" s="123"/>
      <c r="D390" s="123"/>
      <c r="E390" s="99" t="s">
        <v>512</v>
      </c>
      <c r="F390" s="99">
        <v>168</v>
      </c>
      <c r="G390" s="123"/>
      <c r="H390" s="123"/>
      <c r="I390" s="123">
        <v>1</v>
      </c>
      <c r="J390" s="118">
        <v>168</v>
      </c>
      <c r="K390" s="123">
        <v>1</v>
      </c>
      <c r="L390" s="118">
        <v>168</v>
      </c>
    </row>
    <row r="391" spans="1:12" s="105" customFormat="1" ht="22.5" customHeight="1" thickBot="1">
      <c r="A391" s="119"/>
      <c r="B391" s="209" t="s">
        <v>494</v>
      </c>
      <c r="C391" s="210"/>
      <c r="D391" s="210"/>
      <c r="E391" s="210"/>
      <c r="F391" s="210"/>
      <c r="G391" s="210"/>
      <c r="H391" s="210"/>
      <c r="I391" s="210">
        <f>K391</f>
        <v>2056</v>
      </c>
      <c r="J391" s="211">
        <f>SUM(J30:J390)</f>
        <v>51034</v>
      </c>
      <c r="K391" s="210">
        <f>SUM(K30:K390)</f>
        <v>2056</v>
      </c>
      <c r="L391" s="211">
        <f>J391</f>
        <v>51034</v>
      </c>
    </row>
    <row r="392" spans="1:12" s="105" customFormat="1" ht="22.5" customHeight="1">
      <c r="A392" s="131"/>
      <c r="B392" s="131">
        <v>2</v>
      </c>
      <c r="C392" s="131">
        <v>3</v>
      </c>
      <c r="D392" s="131">
        <v>4</v>
      </c>
      <c r="E392" s="131">
        <v>5</v>
      </c>
      <c r="F392" s="131">
        <v>6</v>
      </c>
      <c r="G392" s="131">
        <v>7</v>
      </c>
      <c r="H392" s="131">
        <v>8</v>
      </c>
      <c r="I392" s="131">
        <v>9</v>
      </c>
      <c r="J392" s="131">
        <v>10</v>
      </c>
      <c r="K392" s="145">
        <v>11</v>
      </c>
      <c r="L392" s="198">
        <v>12</v>
      </c>
    </row>
    <row r="393" spans="1:12" s="105" customFormat="1" ht="22.5" customHeight="1">
      <c r="A393" s="113"/>
      <c r="B393" s="147" t="s">
        <v>525</v>
      </c>
      <c r="C393" s="113"/>
      <c r="D393" s="113"/>
      <c r="E393" s="114"/>
      <c r="F393" s="113"/>
      <c r="G393" s="113"/>
      <c r="H393" s="113"/>
      <c r="I393" s="113"/>
      <c r="J393" s="197"/>
      <c r="K393" s="113"/>
      <c r="L393" s="113"/>
    </row>
    <row r="394" spans="1:12" s="105" customFormat="1" ht="22.5" customHeight="1">
      <c r="A394" s="113">
        <v>362</v>
      </c>
      <c r="B394" s="133" t="s">
        <v>526</v>
      </c>
      <c r="C394" s="113"/>
      <c r="D394" s="113"/>
      <c r="E394" s="114" t="s">
        <v>512</v>
      </c>
      <c r="F394" s="150">
        <f>J394/I394</f>
        <v>100</v>
      </c>
      <c r="G394" s="150"/>
      <c r="H394" s="150"/>
      <c r="I394" s="150">
        <v>2</v>
      </c>
      <c r="J394" s="151">
        <v>200</v>
      </c>
      <c r="K394" s="150">
        <v>2</v>
      </c>
      <c r="L394" s="151">
        <v>200</v>
      </c>
    </row>
    <row r="395" spans="1:12" s="105" customFormat="1" ht="22.5" customHeight="1">
      <c r="A395" s="113">
        <v>363</v>
      </c>
      <c r="B395" s="133" t="s">
        <v>527</v>
      </c>
      <c r="C395" s="113"/>
      <c r="D395" s="113"/>
      <c r="E395" s="114" t="s">
        <v>512</v>
      </c>
      <c r="F395" s="150">
        <f>J395/I395</f>
        <v>240</v>
      </c>
      <c r="G395" s="150"/>
      <c r="H395" s="150"/>
      <c r="I395" s="150">
        <v>1</v>
      </c>
      <c r="J395" s="151">
        <v>240</v>
      </c>
      <c r="K395" s="150">
        <v>1</v>
      </c>
      <c r="L395" s="151">
        <v>240</v>
      </c>
    </row>
    <row r="396" spans="1:12" s="105" customFormat="1" ht="22.5" customHeight="1">
      <c r="A396" s="113">
        <v>364</v>
      </c>
      <c r="B396" s="133" t="s">
        <v>528</v>
      </c>
      <c r="C396" s="113"/>
      <c r="D396" s="113"/>
      <c r="E396" s="114" t="s">
        <v>512</v>
      </c>
      <c r="F396" s="150">
        <f>J396/I396</f>
        <v>33</v>
      </c>
      <c r="G396" s="150"/>
      <c r="H396" s="150"/>
      <c r="I396" s="150">
        <v>4</v>
      </c>
      <c r="J396" s="151">
        <v>132</v>
      </c>
      <c r="K396" s="150">
        <v>4</v>
      </c>
      <c r="L396" s="151">
        <v>132</v>
      </c>
    </row>
    <row r="397" spans="1:12" s="105" customFormat="1" ht="22.5" customHeight="1">
      <c r="A397" s="113">
        <v>365</v>
      </c>
      <c r="B397" s="133" t="s">
        <v>529</v>
      </c>
      <c r="C397" s="113"/>
      <c r="D397" s="113"/>
      <c r="E397" s="114" t="s">
        <v>512</v>
      </c>
      <c r="F397" s="150">
        <f>J397/I397</f>
        <v>100</v>
      </c>
      <c r="G397" s="150"/>
      <c r="H397" s="150"/>
      <c r="I397" s="150">
        <v>3</v>
      </c>
      <c r="J397" s="151">
        <v>300</v>
      </c>
      <c r="K397" s="150">
        <v>3</v>
      </c>
      <c r="L397" s="151">
        <v>300</v>
      </c>
    </row>
    <row r="398" spans="1:12" s="105" customFormat="1" ht="22.5" customHeight="1">
      <c r="A398" s="146"/>
      <c r="B398" s="212" t="s">
        <v>677</v>
      </c>
      <c r="C398" s="213"/>
      <c r="D398" s="213"/>
      <c r="E398" s="213"/>
      <c r="F398" s="214"/>
      <c r="G398" s="214"/>
      <c r="H398" s="214"/>
      <c r="I398" s="214">
        <f>SUM(I394:I397)</f>
        <v>10</v>
      </c>
      <c r="J398" s="215">
        <f>SUM(J394:J397)</f>
        <v>872</v>
      </c>
      <c r="K398" s="214">
        <f>SUM(K394:K397)</f>
        <v>10</v>
      </c>
      <c r="L398" s="215">
        <f>SUM(L394:L397)</f>
        <v>872</v>
      </c>
    </row>
    <row r="399" spans="1:12" s="105" customFormat="1" ht="22.5" customHeight="1">
      <c r="A399" s="99"/>
      <c r="B399" s="100" t="s">
        <v>495</v>
      </c>
      <c r="C399" s="99"/>
      <c r="D399" s="99"/>
      <c r="E399" s="99"/>
      <c r="F399" s="99"/>
      <c r="G399" s="99"/>
      <c r="H399" s="99"/>
      <c r="I399" s="99"/>
      <c r="J399" s="99"/>
      <c r="K399" s="99"/>
      <c r="L399" s="99"/>
    </row>
    <row r="400" spans="1:12" s="105" customFormat="1" ht="22.5" customHeight="1">
      <c r="A400" s="199">
        <v>366</v>
      </c>
      <c r="B400" s="99" t="s">
        <v>496</v>
      </c>
      <c r="C400" s="99"/>
      <c r="D400" s="99"/>
      <c r="E400" s="99" t="s">
        <v>512</v>
      </c>
      <c r="F400" s="114">
        <f aca="true" t="shared" si="15" ref="F400:F417">J400/I400</f>
        <v>7.3</v>
      </c>
      <c r="G400" s="99"/>
      <c r="H400" s="99"/>
      <c r="I400" s="99">
        <v>1</v>
      </c>
      <c r="J400" s="101">
        <v>7.3</v>
      </c>
      <c r="K400" s="99">
        <v>1</v>
      </c>
      <c r="L400" s="101">
        <v>7.3</v>
      </c>
    </row>
    <row r="401" spans="1:12" s="105" customFormat="1" ht="22.5" customHeight="1">
      <c r="A401" s="99">
        <v>367</v>
      </c>
      <c r="B401" s="99" t="s">
        <v>497</v>
      </c>
      <c r="C401" s="99"/>
      <c r="D401" s="99"/>
      <c r="E401" s="99" t="s">
        <v>512</v>
      </c>
      <c r="F401" s="114">
        <f t="shared" si="15"/>
        <v>10.6</v>
      </c>
      <c r="G401" s="99"/>
      <c r="H401" s="99"/>
      <c r="I401" s="99">
        <v>1</v>
      </c>
      <c r="J401" s="101">
        <v>10.6</v>
      </c>
      <c r="K401" s="99">
        <v>1</v>
      </c>
      <c r="L401" s="101">
        <v>10.6</v>
      </c>
    </row>
    <row r="402" spans="1:12" s="105" customFormat="1" ht="22.5" customHeight="1">
      <c r="A402" s="199">
        <v>368</v>
      </c>
      <c r="B402" s="99" t="s">
        <v>498</v>
      </c>
      <c r="C402" s="99"/>
      <c r="D402" s="99"/>
      <c r="E402" s="99" t="s">
        <v>512</v>
      </c>
      <c r="F402" s="116">
        <f t="shared" si="15"/>
        <v>1.3474074074074076</v>
      </c>
      <c r="G402" s="99"/>
      <c r="H402" s="99"/>
      <c r="I402" s="99">
        <v>54</v>
      </c>
      <c r="J402" s="101">
        <v>72.76</v>
      </c>
      <c r="K402" s="99">
        <v>54</v>
      </c>
      <c r="L402" s="101">
        <v>72.76</v>
      </c>
    </row>
    <row r="403" spans="1:12" s="105" customFormat="1" ht="22.5" customHeight="1">
      <c r="A403" s="99">
        <v>369</v>
      </c>
      <c r="B403" s="99" t="s">
        <v>499</v>
      </c>
      <c r="C403" s="99"/>
      <c r="D403" s="99"/>
      <c r="E403" s="99" t="s">
        <v>512</v>
      </c>
      <c r="F403" s="114">
        <f t="shared" si="15"/>
        <v>60</v>
      </c>
      <c r="G403" s="99"/>
      <c r="H403" s="99"/>
      <c r="I403" s="99">
        <v>1</v>
      </c>
      <c r="J403" s="101">
        <v>60</v>
      </c>
      <c r="K403" s="99">
        <v>1</v>
      </c>
      <c r="L403" s="101">
        <v>60</v>
      </c>
    </row>
    <row r="404" spans="1:12" s="105" customFormat="1" ht="22.5" customHeight="1">
      <c r="A404" s="199">
        <v>370</v>
      </c>
      <c r="B404" s="99" t="s">
        <v>352</v>
      </c>
      <c r="C404" s="99"/>
      <c r="D404" s="99"/>
      <c r="E404" s="99" t="s">
        <v>512</v>
      </c>
      <c r="F404" s="114">
        <f t="shared" si="15"/>
        <v>43</v>
      </c>
      <c r="G404" s="99"/>
      <c r="H404" s="99"/>
      <c r="I404" s="99">
        <v>1</v>
      </c>
      <c r="J404" s="101">
        <v>43</v>
      </c>
      <c r="K404" s="99">
        <v>1</v>
      </c>
      <c r="L404" s="101">
        <v>43</v>
      </c>
    </row>
    <row r="405" spans="1:12" s="105" customFormat="1" ht="22.5" customHeight="1">
      <c r="A405" s="99">
        <v>371</v>
      </c>
      <c r="B405" s="99" t="s">
        <v>500</v>
      </c>
      <c r="C405" s="99"/>
      <c r="D405" s="99"/>
      <c r="E405" s="99" t="s">
        <v>512</v>
      </c>
      <c r="F405" s="114">
        <f t="shared" si="15"/>
        <v>13</v>
      </c>
      <c r="G405" s="99"/>
      <c r="H405" s="99"/>
      <c r="I405" s="99">
        <v>1</v>
      </c>
      <c r="J405" s="101">
        <v>13</v>
      </c>
      <c r="K405" s="99">
        <v>1</v>
      </c>
      <c r="L405" s="101">
        <v>13</v>
      </c>
    </row>
    <row r="406" spans="1:12" s="105" customFormat="1" ht="22.5" customHeight="1">
      <c r="A406" s="199">
        <v>372</v>
      </c>
      <c r="B406" s="99" t="s">
        <v>501</v>
      </c>
      <c r="C406" s="99"/>
      <c r="D406" s="99"/>
      <c r="E406" s="99" t="s">
        <v>512</v>
      </c>
      <c r="F406" s="114">
        <f t="shared" si="15"/>
        <v>6.5</v>
      </c>
      <c r="G406" s="99"/>
      <c r="H406" s="99"/>
      <c r="I406" s="99">
        <v>1</v>
      </c>
      <c r="J406" s="101">
        <v>6.5</v>
      </c>
      <c r="K406" s="99">
        <v>1</v>
      </c>
      <c r="L406" s="101">
        <v>6.5</v>
      </c>
    </row>
    <row r="407" spans="1:12" s="105" customFormat="1" ht="22.5" customHeight="1">
      <c r="A407" s="99">
        <v>373</v>
      </c>
      <c r="B407" s="99" t="s">
        <v>502</v>
      </c>
      <c r="C407" s="99"/>
      <c r="D407" s="99"/>
      <c r="E407" s="99" t="s">
        <v>512</v>
      </c>
      <c r="F407" s="114">
        <f t="shared" si="15"/>
        <v>95</v>
      </c>
      <c r="G407" s="99"/>
      <c r="H407" s="99"/>
      <c r="I407" s="99">
        <v>1</v>
      </c>
      <c r="J407" s="101">
        <v>95</v>
      </c>
      <c r="K407" s="99">
        <v>1</v>
      </c>
      <c r="L407" s="101">
        <v>95</v>
      </c>
    </row>
    <row r="408" spans="1:12" s="105" customFormat="1" ht="22.5" customHeight="1">
      <c r="A408" s="199">
        <v>374</v>
      </c>
      <c r="B408" s="99" t="s">
        <v>503</v>
      </c>
      <c r="C408" s="99"/>
      <c r="D408" s="99"/>
      <c r="E408" s="99" t="s">
        <v>512</v>
      </c>
      <c r="F408" s="114">
        <f t="shared" si="15"/>
        <v>1320</v>
      </c>
      <c r="G408" s="99"/>
      <c r="H408" s="99"/>
      <c r="I408" s="99">
        <v>6</v>
      </c>
      <c r="J408" s="101">
        <v>7920</v>
      </c>
      <c r="K408" s="99">
        <v>6</v>
      </c>
      <c r="L408" s="101">
        <v>7920</v>
      </c>
    </row>
    <row r="409" spans="1:12" s="105" customFormat="1" ht="22.5" customHeight="1">
      <c r="A409" s="99">
        <v>375</v>
      </c>
      <c r="B409" s="99" t="s">
        <v>504</v>
      </c>
      <c r="C409" s="99"/>
      <c r="D409" s="99"/>
      <c r="E409" s="99" t="s">
        <v>513</v>
      </c>
      <c r="F409" s="114">
        <f t="shared" si="15"/>
        <v>12.5</v>
      </c>
      <c r="G409" s="99"/>
      <c r="H409" s="99"/>
      <c r="I409" s="99">
        <v>10</v>
      </c>
      <c r="J409" s="101">
        <v>125</v>
      </c>
      <c r="K409" s="99">
        <v>10</v>
      </c>
      <c r="L409" s="101">
        <v>125</v>
      </c>
    </row>
    <row r="410" spans="1:12" s="105" customFormat="1" ht="22.5" customHeight="1">
      <c r="A410" s="199">
        <v>376</v>
      </c>
      <c r="B410" s="99" t="s">
        <v>504</v>
      </c>
      <c r="C410" s="99"/>
      <c r="D410" s="99"/>
      <c r="E410" s="99" t="s">
        <v>513</v>
      </c>
      <c r="F410" s="114">
        <f t="shared" si="15"/>
        <v>7.5</v>
      </c>
      <c r="G410" s="99"/>
      <c r="H410" s="99"/>
      <c r="I410" s="99">
        <v>20</v>
      </c>
      <c r="J410" s="101">
        <v>150</v>
      </c>
      <c r="K410" s="99">
        <v>20</v>
      </c>
      <c r="L410" s="101">
        <v>150</v>
      </c>
    </row>
    <row r="411" spans="1:12" s="105" customFormat="1" ht="22.5" customHeight="1">
      <c r="A411" s="199">
        <v>377</v>
      </c>
      <c r="B411" s="99" t="s">
        <v>504</v>
      </c>
      <c r="C411" s="99"/>
      <c r="D411" s="99"/>
      <c r="E411" s="99" t="s">
        <v>513</v>
      </c>
      <c r="F411" s="114">
        <f t="shared" si="15"/>
        <v>3.6</v>
      </c>
      <c r="G411" s="99"/>
      <c r="H411" s="99"/>
      <c r="I411" s="99">
        <v>30</v>
      </c>
      <c r="J411" s="101">
        <v>108</v>
      </c>
      <c r="K411" s="99">
        <v>30</v>
      </c>
      <c r="L411" s="101">
        <v>108</v>
      </c>
    </row>
    <row r="412" spans="1:12" s="105" customFormat="1" ht="22.5" customHeight="1">
      <c r="A412" s="99">
        <v>378</v>
      </c>
      <c r="B412" s="99" t="s">
        <v>505</v>
      </c>
      <c r="C412" s="99"/>
      <c r="D412" s="99"/>
      <c r="E412" s="99" t="s">
        <v>513</v>
      </c>
      <c r="F412" s="114">
        <f t="shared" si="15"/>
        <v>6.96</v>
      </c>
      <c r="G412" s="99"/>
      <c r="H412" s="99"/>
      <c r="I412" s="99">
        <v>50</v>
      </c>
      <c r="J412" s="101">
        <v>348</v>
      </c>
      <c r="K412" s="99">
        <v>50</v>
      </c>
      <c r="L412" s="101">
        <v>348</v>
      </c>
    </row>
    <row r="413" spans="1:12" s="105" customFormat="1" ht="22.5" customHeight="1">
      <c r="A413" s="199">
        <v>379</v>
      </c>
      <c r="B413" s="99" t="s">
        <v>506</v>
      </c>
      <c r="C413" s="99"/>
      <c r="D413" s="99"/>
      <c r="E413" s="99" t="s">
        <v>513</v>
      </c>
      <c r="F413" s="114">
        <f t="shared" si="15"/>
        <v>12.85</v>
      </c>
      <c r="G413" s="99"/>
      <c r="H413" s="99"/>
      <c r="I413" s="99">
        <v>150</v>
      </c>
      <c r="J413" s="101">
        <v>1927.5</v>
      </c>
      <c r="K413" s="99">
        <v>150</v>
      </c>
      <c r="L413" s="101">
        <v>1927.5</v>
      </c>
    </row>
    <row r="414" spans="1:12" s="105" customFormat="1" ht="22.5" customHeight="1">
      <c r="A414" s="99">
        <v>380</v>
      </c>
      <c r="B414" s="99" t="s">
        <v>506</v>
      </c>
      <c r="C414" s="99"/>
      <c r="D414" s="99"/>
      <c r="E414" s="99" t="s">
        <v>513</v>
      </c>
      <c r="F414" s="114">
        <f t="shared" si="15"/>
        <v>8.1</v>
      </c>
      <c r="G414" s="99"/>
      <c r="H414" s="99"/>
      <c r="I414" s="99">
        <v>100</v>
      </c>
      <c r="J414" s="101">
        <v>810</v>
      </c>
      <c r="K414" s="99">
        <v>100</v>
      </c>
      <c r="L414" s="101">
        <v>810</v>
      </c>
    </row>
    <row r="415" spans="1:12" s="105" customFormat="1" ht="22.5" customHeight="1">
      <c r="A415" s="199">
        <v>381</v>
      </c>
      <c r="B415" s="99" t="s">
        <v>505</v>
      </c>
      <c r="C415" s="99"/>
      <c r="D415" s="99"/>
      <c r="E415" s="99" t="s">
        <v>513</v>
      </c>
      <c r="F415" s="114">
        <f t="shared" si="15"/>
        <v>23.4</v>
      </c>
      <c r="G415" s="99"/>
      <c r="H415" s="99"/>
      <c r="I415" s="99">
        <v>70</v>
      </c>
      <c r="J415" s="101">
        <v>1638</v>
      </c>
      <c r="K415" s="99">
        <v>70</v>
      </c>
      <c r="L415" s="101">
        <v>1638</v>
      </c>
    </row>
    <row r="416" spans="1:12" s="105" customFormat="1" ht="22.5" customHeight="1">
      <c r="A416" s="99">
        <v>382</v>
      </c>
      <c r="B416" s="99" t="s">
        <v>507</v>
      </c>
      <c r="C416" s="99"/>
      <c r="D416" s="99"/>
      <c r="E416" s="99" t="s">
        <v>513</v>
      </c>
      <c r="F416" s="114">
        <f t="shared" si="15"/>
        <v>3.5</v>
      </c>
      <c r="G416" s="99"/>
      <c r="H416" s="99"/>
      <c r="I416" s="99">
        <v>20</v>
      </c>
      <c r="J416" s="101">
        <v>70</v>
      </c>
      <c r="K416" s="99">
        <v>20</v>
      </c>
      <c r="L416" s="101">
        <v>70</v>
      </c>
    </row>
    <row r="417" spans="1:12" s="105" customFormat="1" ht="22.5" customHeight="1">
      <c r="A417" s="199">
        <v>383</v>
      </c>
      <c r="B417" s="99" t="s">
        <v>508</v>
      </c>
      <c r="C417" s="99"/>
      <c r="D417" s="99"/>
      <c r="E417" s="99" t="s">
        <v>512</v>
      </c>
      <c r="F417" s="114">
        <f t="shared" si="15"/>
        <v>12.200000000000001</v>
      </c>
      <c r="G417" s="99"/>
      <c r="H417" s="99"/>
      <c r="I417" s="99">
        <v>12</v>
      </c>
      <c r="J417" s="101">
        <v>146.4</v>
      </c>
      <c r="K417" s="99">
        <v>12</v>
      </c>
      <c r="L417" s="101">
        <v>146.4</v>
      </c>
    </row>
    <row r="418" spans="1:12" s="105" customFormat="1" ht="22.5" customHeight="1">
      <c r="A418" s="99">
        <v>384</v>
      </c>
      <c r="B418" s="99" t="s">
        <v>589</v>
      </c>
      <c r="C418" s="99"/>
      <c r="D418" s="99"/>
      <c r="E418" s="99" t="s">
        <v>523</v>
      </c>
      <c r="F418" s="114">
        <v>1</v>
      </c>
      <c r="G418" s="99"/>
      <c r="H418" s="99"/>
      <c r="I418" s="99">
        <v>3</v>
      </c>
      <c r="J418" s="101">
        <v>3</v>
      </c>
      <c r="K418" s="99">
        <v>3</v>
      </c>
      <c r="L418" s="101">
        <v>3</v>
      </c>
    </row>
    <row r="419" spans="1:12" s="105" customFormat="1" ht="22.5" customHeight="1">
      <c r="A419" s="199">
        <v>385</v>
      </c>
      <c r="B419" s="99" t="s">
        <v>610</v>
      </c>
      <c r="C419" s="99"/>
      <c r="D419" s="99"/>
      <c r="E419" s="99" t="s">
        <v>512</v>
      </c>
      <c r="F419" s="114">
        <v>4</v>
      </c>
      <c r="G419" s="99"/>
      <c r="H419" s="99"/>
      <c r="I419" s="99">
        <v>8</v>
      </c>
      <c r="J419" s="101">
        <v>32</v>
      </c>
      <c r="K419" s="99">
        <v>8</v>
      </c>
      <c r="L419" s="101">
        <v>32</v>
      </c>
    </row>
    <row r="420" spans="1:12" s="105" customFormat="1" ht="22.5" customHeight="1">
      <c r="A420" s="199">
        <v>386</v>
      </c>
      <c r="B420" s="99" t="s">
        <v>611</v>
      </c>
      <c r="C420" s="99"/>
      <c r="D420" s="99"/>
      <c r="E420" s="99" t="s">
        <v>512</v>
      </c>
      <c r="F420" s="114">
        <f aca="true" t="shared" si="16" ref="F420:F474">J420/I420</f>
        <v>215</v>
      </c>
      <c r="G420" s="99"/>
      <c r="H420" s="99"/>
      <c r="I420" s="99">
        <v>4</v>
      </c>
      <c r="J420" s="101">
        <v>860</v>
      </c>
      <c r="K420" s="99">
        <f aca="true" t="shared" si="17" ref="K420:L422">I420</f>
        <v>4</v>
      </c>
      <c r="L420" s="101">
        <f t="shared" si="17"/>
        <v>860</v>
      </c>
    </row>
    <row r="421" spans="1:12" s="105" customFormat="1" ht="22.5" customHeight="1">
      <c r="A421" s="99">
        <v>387</v>
      </c>
      <c r="B421" s="99" t="s">
        <v>612</v>
      </c>
      <c r="C421" s="99"/>
      <c r="D421" s="99"/>
      <c r="E421" s="99" t="s">
        <v>512</v>
      </c>
      <c r="F421" s="114">
        <f t="shared" si="16"/>
        <v>310</v>
      </c>
      <c r="G421" s="99"/>
      <c r="H421" s="99"/>
      <c r="I421" s="99">
        <v>4</v>
      </c>
      <c r="J421" s="101">
        <v>1240</v>
      </c>
      <c r="K421" s="99">
        <f t="shared" si="17"/>
        <v>4</v>
      </c>
      <c r="L421" s="101">
        <f t="shared" si="17"/>
        <v>1240</v>
      </c>
    </row>
    <row r="422" spans="1:12" s="105" customFormat="1" ht="22.5" customHeight="1">
      <c r="A422" s="199">
        <v>388</v>
      </c>
      <c r="B422" s="99" t="s">
        <v>613</v>
      </c>
      <c r="C422" s="99"/>
      <c r="D422" s="99"/>
      <c r="E422" s="99" t="s">
        <v>512</v>
      </c>
      <c r="F422" s="114">
        <f t="shared" si="16"/>
        <v>70</v>
      </c>
      <c r="G422" s="99"/>
      <c r="H422" s="99"/>
      <c r="I422" s="99">
        <v>4</v>
      </c>
      <c r="J422" s="101">
        <v>280</v>
      </c>
      <c r="K422" s="99">
        <f t="shared" si="17"/>
        <v>4</v>
      </c>
      <c r="L422" s="101">
        <f t="shared" si="17"/>
        <v>280</v>
      </c>
    </row>
    <row r="423" spans="1:12" s="105" customFormat="1" ht="22.5" customHeight="1">
      <c r="A423" s="99">
        <v>389</v>
      </c>
      <c r="B423" s="99" t="s">
        <v>614</v>
      </c>
      <c r="C423" s="99"/>
      <c r="D423" s="99"/>
      <c r="E423" s="99" t="s">
        <v>512</v>
      </c>
      <c r="F423" s="114">
        <f t="shared" si="16"/>
        <v>70</v>
      </c>
      <c r="G423" s="99"/>
      <c r="H423" s="99"/>
      <c r="I423" s="99">
        <v>11</v>
      </c>
      <c r="J423" s="101">
        <v>770</v>
      </c>
      <c r="K423" s="99">
        <v>11</v>
      </c>
      <c r="L423" s="101">
        <v>770</v>
      </c>
    </row>
    <row r="424" spans="1:12" s="105" customFormat="1" ht="22.5" customHeight="1">
      <c r="A424" s="199">
        <v>390</v>
      </c>
      <c r="B424" s="99" t="s">
        <v>615</v>
      </c>
      <c r="C424" s="99"/>
      <c r="D424" s="99"/>
      <c r="E424" s="99" t="s">
        <v>512</v>
      </c>
      <c r="F424" s="114">
        <f t="shared" si="16"/>
        <v>41</v>
      </c>
      <c r="G424" s="99"/>
      <c r="H424" s="99"/>
      <c r="I424" s="99">
        <v>6</v>
      </c>
      <c r="J424" s="101">
        <v>246</v>
      </c>
      <c r="K424" s="99">
        <v>6</v>
      </c>
      <c r="L424" s="101">
        <v>246</v>
      </c>
    </row>
    <row r="425" spans="1:12" s="105" customFormat="1" ht="22.5" customHeight="1">
      <c r="A425" s="99">
        <v>391</v>
      </c>
      <c r="B425" s="99" t="s">
        <v>616</v>
      </c>
      <c r="C425" s="99"/>
      <c r="D425" s="99"/>
      <c r="E425" s="99" t="s">
        <v>512</v>
      </c>
      <c r="F425" s="114">
        <f>J425/I425</f>
        <v>128</v>
      </c>
      <c r="G425" s="99"/>
      <c r="H425" s="99"/>
      <c r="I425" s="99">
        <v>1</v>
      </c>
      <c r="J425" s="101">
        <v>128</v>
      </c>
      <c r="K425" s="99">
        <v>1</v>
      </c>
      <c r="L425" s="101">
        <v>128</v>
      </c>
    </row>
    <row r="426" spans="1:12" s="105" customFormat="1" ht="22.5" customHeight="1">
      <c r="A426" s="199">
        <v>392</v>
      </c>
      <c r="B426" s="99" t="s">
        <v>617</v>
      </c>
      <c r="C426" s="99"/>
      <c r="D426" s="99"/>
      <c r="E426" s="99" t="s">
        <v>512</v>
      </c>
      <c r="F426" s="114">
        <v>13</v>
      </c>
      <c r="G426" s="99"/>
      <c r="H426" s="99"/>
      <c r="I426" s="99">
        <v>2</v>
      </c>
      <c r="J426" s="101">
        <v>26</v>
      </c>
      <c r="K426" s="99">
        <f>I426</f>
        <v>2</v>
      </c>
      <c r="L426" s="101">
        <f>I426</f>
        <v>2</v>
      </c>
    </row>
    <row r="427" spans="1:12" s="105" customFormat="1" ht="22.5" customHeight="1">
      <c r="A427" s="99">
        <v>393</v>
      </c>
      <c r="B427" s="99" t="s">
        <v>618</v>
      </c>
      <c r="C427" s="99"/>
      <c r="D427" s="99"/>
      <c r="E427" s="99" t="s">
        <v>512</v>
      </c>
      <c r="F427" s="114">
        <f>J427/I427</f>
        <v>58</v>
      </c>
      <c r="G427" s="99"/>
      <c r="H427" s="99"/>
      <c r="I427" s="99">
        <v>5</v>
      </c>
      <c r="J427" s="101">
        <v>290</v>
      </c>
      <c r="K427" s="99">
        <f>I427</f>
        <v>5</v>
      </c>
      <c r="L427" s="101">
        <f>J427</f>
        <v>290</v>
      </c>
    </row>
    <row r="428" spans="1:12" s="105" customFormat="1" ht="22.5" customHeight="1">
      <c r="A428" s="199">
        <v>394</v>
      </c>
      <c r="B428" s="99" t="s">
        <v>619</v>
      </c>
      <c r="C428" s="99"/>
      <c r="D428" s="99"/>
      <c r="E428" s="99" t="s">
        <v>512</v>
      </c>
      <c r="F428" s="114">
        <f t="shared" si="16"/>
        <v>22</v>
      </c>
      <c r="G428" s="99"/>
      <c r="H428" s="99"/>
      <c r="I428" s="99">
        <v>2</v>
      </c>
      <c r="J428" s="101">
        <v>44</v>
      </c>
      <c r="K428" s="99">
        <f>I428</f>
        <v>2</v>
      </c>
      <c r="L428" s="101">
        <f>J428</f>
        <v>44</v>
      </c>
    </row>
    <row r="429" spans="1:12" s="105" customFormat="1" ht="22.5" customHeight="1">
      <c r="A429" s="99">
        <v>395</v>
      </c>
      <c r="B429" s="99" t="s">
        <v>620</v>
      </c>
      <c r="C429" s="99"/>
      <c r="D429" s="99"/>
      <c r="E429" s="99" t="s">
        <v>512</v>
      </c>
      <c r="F429" s="114">
        <f t="shared" si="16"/>
        <v>9</v>
      </c>
      <c r="G429" s="99"/>
      <c r="H429" s="99"/>
      <c r="I429" s="99">
        <v>3</v>
      </c>
      <c r="J429" s="101">
        <v>27</v>
      </c>
      <c r="K429" s="99">
        <v>3</v>
      </c>
      <c r="L429" s="101">
        <v>27</v>
      </c>
    </row>
    <row r="430" spans="1:12" s="105" customFormat="1" ht="22.5" customHeight="1">
      <c r="A430" s="199">
        <v>396</v>
      </c>
      <c r="B430" s="99" t="s">
        <v>621</v>
      </c>
      <c r="C430" s="99"/>
      <c r="D430" s="99"/>
      <c r="E430" s="99" t="s">
        <v>512</v>
      </c>
      <c r="F430" s="114">
        <f t="shared" si="16"/>
        <v>7.5</v>
      </c>
      <c r="G430" s="99"/>
      <c r="H430" s="99"/>
      <c r="I430" s="99">
        <v>30</v>
      </c>
      <c r="J430" s="101">
        <v>225</v>
      </c>
      <c r="K430" s="99">
        <f aca="true" t="shared" si="18" ref="K430:L435">I430</f>
        <v>30</v>
      </c>
      <c r="L430" s="101">
        <f t="shared" si="18"/>
        <v>225</v>
      </c>
    </row>
    <row r="431" spans="1:12" s="105" customFormat="1" ht="22.5" customHeight="1">
      <c r="A431" s="99">
        <v>397</v>
      </c>
      <c r="B431" s="99" t="s">
        <v>622</v>
      </c>
      <c r="C431" s="99"/>
      <c r="D431" s="99"/>
      <c r="E431" s="99" t="s">
        <v>512</v>
      </c>
      <c r="F431" s="114">
        <f t="shared" si="16"/>
        <v>28</v>
      </c>
      <c r="G431" s="99"/>
      <c r="H431" s="99"/>
      <c r="I431" s="99">
        <v>7</v>
      </c>
      <c r="J431" s="101">
        <v>196</v>
      </c>
      <c r="K431" s="99">
        <f t="shared" si="18"/>
        <v>7</v>
      </c>
      <c r="L431" s="101">
        <f t="shared" si="18"/>
        <v>196</v>
      </c>
    </row>
    <row r="432" spans="1:12" s="105" customFormat="1" ht="22.5" customHeight="1">
      <c r="A432" s="99">
        <v>398</v>
      </c>
      <c r="B432" s="99" t="s">
        <v>623</v>
      </c>
      <c r="C432" s="99"/>
      <c r="D432" s="99"/>
      <c r="E432" s="99" t="s">
        <v>512</v>
      </c>
      <c r="F432" s="114">
        <f t="shared" si="16"/>
        <v>30</v>
      </c>
      <c r="G432" s="99"/>
      <c r="H432" s="99"/>
      <c r="I432" s="99">
        <v>5</v>
      </c>
      <c r="J432" s="101">
        <v>150</v>
      </c>
      <c r="K432" s="99">
        <f t="shared" si="18"/>
        <v>5</v>
      </c>
      <c r="L432" s="101">
        <f t="shared" si="18"/>
        <v>150</v>
      </c>
    </row>
    <row r="433" spans="1:12" s="105" customFormat="1" ht="22.5" customHeight="1">
      <c r="A433" s="199">
        <v>399</v>
      </c>
      <c r="B433" s="99" t="s">
        <v>624</v>
      </c>
      <c r="C433" s="99"/>
      <c r="D433" s="99"/>
      <c r="E433" s="99" t="s">
        <v>512</v>
      </c>
      <c r="F433" s="114">
        <f t="shared" si="16"/>
        <v>30</v>
      </c>
      <c r="G433" s="99"/>
      <c r="H433" s="99"/>
      <c r="I433" s="99">
        <v>1</v>
      </c>
      <c r="J433" s="101">
        <v>30</v>
      </c>
      <c r="K433" s="99">
        <f t="shared" si="18"/>
        <v>1</v>
      </c>
      <c r="L433" s="101">
        <f t="shared" si="18"/>
        <v>30</v>
      </c>
    </row>
    <row r="434" spans="1:12" s="105" customFormat="1" ht="22.5" customHeight="1">
      <c r="A434" s="99">
        <v>400</v>
      </c>
      <c r="B434" s="99" t="s">
        <v>625</v>
      </c>
      <c r="C434" s="99"/>
      <c r="D434" s="99"/>
      <c r="E434" s="99" t="s">
        <v>512</v>
      </c>
      <c r="F434" s="114">
        <f t="shared" si="16"/>
        <v>56</v>
      </c>
      <c r="G434" s="99"/>
      <c r="H434" s="99"/>
      <c r="I434" s="99">
        <v>5</v>
      </c>
      <c r="J434" s="101">
        <v>280</v>
      </c>
      <c r="K434" s="99">
        <f t="shared" si="18"/>
        <v>5</v>
      </c>
      <c r="L434" s="101">
        <f t="shared" si="18"/>
        <v>280</v>
      </c>
    </row>
    <row r="435" spans="1:12" s="105" customFormat="1" ht="22.5" customHeight="1">
      <c r="A435" s="199">
        <v>401</v>
      </c>
      <c r="B435" s="99" t="s">
        <v>626</v>
      </c>
      <c r="C435" s="99"/>
      <c r="D435" s="99"/>
      <c r="E435" s="99" t="s">
        <v>512</v>
      </c>
      <c r="F435" s="114">
        <f t="shared" si="16"/>
        <v>10</v>
      </c>
      <c r="G435" s="99"/>
      <c r="H435" s="99"/>
      <c r="I435" s="99">
        <v>5</v>
      </c>
      <c r="J435" s="101">
        <v>50</v>
      </c>
      <c r="K435" s="99">
        <f t="shared" si="18"/>
        <v>5</v>
      </c>
      <c r="L435" s="101">
        <f t="shared" si="18"/>
        <v>50</v>
      </c>
    </row>
    <row r="436" spans="1:12" s="105" customFormat="1" ht="22.5" customHeight="1">
      <c r="A436" s="99">
        <v>402</v>
      </c>
      <c r="B436" s="99" t="s">
        <v>627</v>
      </c>
      <c r="C436" s="99"/>
      <c r="D436" s="99"/>
      <c r="E436" s="99" t="s">
        <v>512</v>
      </c>
      <c r="F436" s="114">
        <f t="shared" si="16"/>
        <v>15</v>
      </c>
      <c r="G436" s="99"/>
      <c r="H436" s="99"/>
      <c r="I436" s="99">
        <v>2</v>
      </c>
      <c r="J436" s="101">
        <v>30</v>
      </c>
      <c r="K436" s="99">
        <f aca="true" t="shared" si="19" ref="K436:K441">I436</f>
        <v>2</v>
      </c>
      <c r="L436" s="101">
        <v>30</v>
      </c>
    </row>
    <row r="437" spans="1:12" s="105" customFormat="1" ht="22.5" customHeight="1">
      <c r="A437" s="199">
        <v>403</v>
      </c>
      <c r="B437" s="99" t="s">
        <v>628</v>
      </c>
      <c r="C437" s="99"/>
      <c r="D437" s="99"/>
      <c r="E437" s="99" t="s">
        <v>512</v>
      </c>
      <c r="F437" s="114">
        <f t="shared" si="16"/>
        <v>215</v>
      </c>
      <c r="G437" s="99"/>
      <c r="H437" s="99"/>
      <c r="I437" s="99">
        <v>2</v>
      </c>
      <c r="J437" s="101">
        <v>430</v>
      </c>
      <c r="K437" s="99">
        <f t="shared" si="19"/>
        <v>2</v>
      </c>
      <c r="L437" s="101">
        <v>430</v>
      </c>
    </row>
    <row r="438" spans="1:12" s="105" customFormat="1" ht="22.5" customHeight="1">
      <c r="A438" s="199">
        <v>404</v>
      </c>
      <c r="B438" s="99" t="s">
        <v>629</v>
      </c>
      <c r="C438" s="99"/>
      <c r="D438" s="99"/>
      <c r="E438" s="99" t="s">
        <v>512</v>
      </c>
      <c r="F438" s="114">
        <f t="shared" si="16"/>
        <v>92</v>
      </c>
      <c r="G438" s="99"/>
      <c r="H438" s="99"/>
      <c r="I438" s="99">
        <v>2</v>
      </c>
      <c r="J438" s="101">
        <v>184</v>
      </c>
      <c r="K438" s="99">
        <f t="shared" si="19"/>
        <v>2</v>
      </c>
      <c r="L438" s="101">
        <f>J438</f>
        <v>184</v>
      </c>
    </row>
    <row r="439" spans="1:12" s="105" customFormat="1" ht="22.5" customHeight="1">
      <c r="A439" s="199">
        <v>405</v>
      </c>
      <c r="B439" s="99" t="s">
        <v>630</v>
      </c>
      <c r="C439" s="99"/>
      <c r="D439" s="99"/>
      <c r="E439" s="99" t="s">
        <v>512</v>
      </c>
      <c r="F439" s="114">
        <f t="shared" si="16"/>
        <v>25</v>
      </c>
      <c r="G439" s="99"/>
      <c r="H439" s="99"/>
      <c r="I439" s="99">
        <v>2</v>
      </c>
      <c r="J439" s="101">
        <v>50</v>
      </c>
      <c r="K439" s="99">
        <f t="shared" si="19"/>
        <v>2</v>
      </c>
      <c r="L439" s="101">
        <v>50</v>
      </c>
    </row>
    <row r="440" spans="1:12" s="105" customFormat="1" ht="22.5" customHeight="1">
      <c r="A440" s="199">
        <v>406</v>
      </c>
      <c r="B440" s="99" t="s">
        <v>631</v>
      </c>
      <c r="C440" s="99"/>
      <c r="D440" s="99"/>
      <c r="E440" s="99" t="s">
        <v>512</v>
      </c>
      <c r="F440" s="114">
        <f t="shared" si="16"/>
        <v>26</v>
      </c>
      <c r="G440" s="99"/>
      <c r="H440" s="99"/>
      <c r="I440" s="99">
        <v>2</v>
      </c>
      <c r="J440" s="101">
        <v>52</v>
      </c>
      <c r="K440" s="99">
        <f t="shared" si="19"/>
        <v>2</v>
      </c>
      <c r="L440" s="101">
        <v>52</v>
      </c>
    </row>
    <row r="441" spans="1:12" s="105" customFormat="1" ht="22.5" customHeight="1">
      <c r="A441" s="199">
        <v>407</v>
      </c>
      <c r="B441" s="99" t="s">
        <v>632</v>
      </c>
      <c r="C441" s="99"/>
      <c r="D441" s="99"/>
      <c r="E441" s="99" t="s">
        <v>512</v>
      </c>
      <c r="F441" s="114">
        <f t="shared" si="16"/>
        <v>16</v>
      </c>
      <c r="G441" s="99"/>
      <c r="H441" s="99"/>
      <c r="I441" s="99">
        <v>10</v>
      </c>
      <c r="J441" s="101">
        <v>160</v>
      </c>
      <c r="K441" s="99">
        <f t="shared" si="19"/>
        <v>10</v>
      </c>
      <c r="L441" s="101">
        <f>J441</f>
        <v>160</v>
      </c>
    </row>
    <row r="442" spans="1:12" s="105" customFormat="1" ht="22.5" customHeight="1">
      <c r="A442" s="199">
        <v>408</v>
      </c>
      <c r="B442" s="99" t="s">
        <v>633</v>
      </c>
      <c r="C442" s="99"/>
      <c r="D442" s="99"/>
      <c r="E442" s="99" t="s">
        <v>512</v>
      </c>
      <c r="F442" s="114">
        <f t="shared" si="16"/>
        <v>1.5</v>
      </c>
      <c r="G442" s="99"/>
      <c r="H442" s="99"/>
      <c r="I442" s="99">
        <v>100</v>
      </c>
      <c r="J442" s="101">
        <v>150</v>
      </c>
      <c r="K442" s="99">
        <v>100</v>
      </c>
      <c r="L442" s="101">
        <v>150</v>
      </c>
    </row>
    <row r="443" spans="1:12" s="105" customFormat="1" ht="22.5" customHeight="1">
      <c r="A443" s="199">
        <v>409</v>
      </c>
      <c r="B443" s="99" t="s">
        <v>634</v>
      </c>
      <c r="C443" s="99"/>
      <c r="D443" s="99"/>
      <c r="E443" s="99" t="s">
        <v>512</v>
      </c>
      <c r="F443" s="114">
        <f t="shared" si="16"/>
        <v>23</v>
      </c>
      <c r="G443" s="99"/>
      <c r="H443" s="99"/>
      <c r="I443" s="99">
        <v>2</v>
      </c>
      <c r="J443" s="101">
        <v>46</v>
      </c>
      <c r="K443" s="99">
        <v>2</v>
      </c>
      <c r="L443" s="101">
        <v>46</v>
      </c>
    </row>
    <row r="444" spans="1:12" s="105" customFormat="1" ht="22.5" customHeight="1">
      <c r="A444" s="199">
        <v>410</v>
      </c>
      <c r="B444" s="99" t="s">
        <v>635</v>
      </c>
      <c r="C444" s="99"/>
      <c r="D444" s="99"/>
      <c r="E444" s="99" t="s">
        <v>512</v>
      </c>
      <c r="F444" s="114">
        <f t="shared" si="16"/>
        <v>21</v>
      </c>
      <c r="G444" s="99"/>
      <c r="H444" s="99"/>
      <c r="I444" s="99">
        <v>10</v>
      </c>
      <c r="J444" s="101">
        <v>210</v>
      </c>
      <c r="K444" s="99">
        <v>10</v>
      </c>
      <c r="L444" s="101">
        <v>210</v>
      </c>
    </row>
    <row r="445" spans="1:12" s="105" customFormat="1" ht="22.5" customHeight="1">
      <c r="A445" s="199">
        <v>411</v>
      </c>
      <c r="B445" s="99" t="s">
        <v>636</v>
      </c>
      <c r="C445" s="99"/>
      <c r="D445" s="99"/>
      <c r="E445" s="99" t="s">
        <v>512</v>
      </c>
      <c r="F445" s="114">
        <f t="shared" si="16"/>
        <v>16</v>
      </c>
      <c r="G445" s="99"/>
      <c r="H445" s="99"/>
      <c r="I445" s="99">
        <v>12</v>
      </c>
      <c r="J445" s="101">
        <v>192</v>
      </c>
      <c r="K445" s="99">
        <v>12</v>
      </c>
      <c r="L445" s="101">
        <v>192</v>
      </c>
    </row>
    <row r="446" spans="1:12" s="105" customFormat="1" ht="22.5" customHeight="1">
      <c r="A446" s="199">
        <v>412</v>
      </c>
      <c r="B446" s="99" t="s">
        <v>637</v>
      </c>
      <c r="C446" s="99"/>
      <c r="D446" s="99"/>
      <c r="E446" s="99" t="s">
        <v>512</v>
      </c>
      <c r="F446" s="114">
        <f t="shared" si="16"/>
        <v>33</v>
      </c>
      <c r="G446" s="99"/>
      <c r="H446" s="99"/>
      <c r="I446" s="99">
        <v>20</v>
      </c>
      <c r="J446" s="101">
        <v>660</v>
      </c>
      <c r="K446" s="99">
        <v>20</v>
      </c>
      <c r="L446" s="101">
        <v>660</v>
      </c>
    </row>
    <row r="447" spans="1:12" s="105" customFormat="1" ht="22.5" customHeight="1">
      <c r="A447" s="199">
        <v>413</v>
      </c>
      <c r="B447" s="99" t="s">
        <v>638</v>
      </c>
      <c r="C447" s="99"/>
      <c r="D447" s="99"/>
      <c r="E447" s="99" t="s">
        <v>512</v>
      </c>
      <c r="F447" s="114">
        <f t="shared" si="16"/>
        <v>61</v>
      </c>
      <c r="G447" s="99"/>
      <c r="H447" s="99"/>
      <c r="I447" s="99">
        <v>16</v>
      </c>
      <c r="J447" s="101">
        <v>976</v>
      </c>
      <c r="K447" s="99">
        <v>16</v>
      </c>
      <c r="L447" s="101">
        <v>976</v>
      </c>
    </row>
    <row r="448" spans="1:12" s="105" customFormat="1" ht="22.5" customHeight="1">
      <c r="A448" s="199">
        <v>414</v>
      </c>
      <c r="B448" s="99" t="s">
        <v>639</v>
      </c>
      <c r="C448" s="99"/>
      <c r="D448" s="99"/>
      <c r="E448" s="99" t="s">
        <v>512</v>
      </c>
      <c r="F448" s="114">
        <f t="shared" si="16"/>
        <v>0.5</v>
      </c>
      <c r="G448" s="99"/>
      <c r="H448" s="99"/>
      <c r="I448" s="99">
        <v>200</v>
      </c>
      <c r="J448" s="101">
        <v>100</v>
      </c>
      <c r="K448" s="99">
        <v>200</v>
      </c>
      <c r="L448" s="101">
        <v>100</v>
      </c>
    </row>
    <row r="449" spans="1:12" s="105" customFormat="1" ht="22.5" customHeight="1">
      <c r="A449" s="199">
        <v>415</v>
      </c>
      <c r="B449" s="99" t="s">
        <v>640</v>
      </c>
      <c r="C449" s="99"/>
      <c r="D449" s="99"/>
      <c r="E449" s="99" t="s">
        <v>512</v>
      </c>
      <c r="F449" s="114">
        <f t="shared" si="16"/>
        <v>28</v>
      </c>
      <c r="G449" s="99"/>
      <c r="H449" s="99"/>
      <c r="I449" s="99">
        <v>1</v>
      </c>
      <c r="J449" s="101">
        <v>28</v>
      </c>
      <c r="K449" s="99">
        <v>1</v>
      </c>
      <c r="L449" s="101">
        <v>28</v>
      </c>
    </row>
    <row r="450" spans="1:12" s="105" customFormat="1" ht="22.5" customHeight="1">
      <c r="A450" s="199">
        <v>416</v>
      </c>
      <c r="B450" s="99" t="s">
        <v>641</v>
      </c>
      <c r="C450" s="99"/>
      <c r="D450" s="99"/>
      <c r="E450" s="99" t="s">
        <v>512</v>
      </c>
      <c r="F450" s="114">
        <f t="shared" si="16"/>
        <v>350</v>
      </c>
      <c r="G450" s="99"/>
      <c r="H450" s="99"/>
      <c r="I450" s="99">
        <v>1</v>
      </c>
      <c r="J450" s="101">
        <v>350</v>
      </c>
      <c r="K450" s="99">
        <v>1</v>
      </c>
      <c r="L450" s="101">
        <v>350</v>
      </c>
    </row>
    <row r="451" spans="1:12" s="105" customFormat="1" ht="22.5" customHeight="1">
      <c r="A451" s="199">
        <v>417</v>
      </c>
      <c r="B451" s="99" t="s">
        <v>642</v>
      </c>
      <c r="C451" s="99"/>
      <c r="D451" s="99"/>
      <c r="E451" s="99" t="s">
        <v>512</v>
      </c>
      <c r="F451" s="114">
        <f t="shared" si="16"/>
        <v>67</v>
      </c>
      <c r="G451" s="99"/>
      <c r="H451" s="99"/>
      <c r="I451" s="99">
        <v>5</v>
      </c>
      <c r="J451" s="101">
        <v>335</v>
      </c>
      <c r="K451" s="99">
        <v>5</v>
      </c>
      <c r="L451" s="101">
        <v>335</v>
      </c>
    </row>
    <row r="452" spans="1:12" s="105" customFormat="1" ht="22.5" customHeight="1">
      <c r="A452" s="199">
        <v>418</v>
      </c>
      <c r="B452" s="99" t="s">
        <v>643</v>
      </c>
      <c r="C452" s="99"/>
      <c r="D452" s="99"/>
      <c r="E452" s="99" t="s">
        <v>512</v>
      </c>
      <c r="F452" s="114">
        <f t="shared" si="16"/>
        <v>23</v>
      </c>
      <c r="G452" s="99"/>
      <c r="H452" s="99"/>
      <c r="I452" s="99">
        <v>1</v>
      </c>
      <c r="J452" s="101">
        <v>23</v>
      </c>
      <c r="K452" s="99">
        <v>1</v>
      </c>
      <c r="L452" s="101">
        <v>23</v>
      </c>
    </row>
    <row r="453" spans="1:12" s="105" customFormat="1" ht="22.5" customHeight="1">
      <c r="A453" s="199">
        <v>419</v>
      </c>
      <c r="B453" s="99" t="s">
        <v>644</v>
      </c>
      <c r="C453" s="99"/>
      <c r="D453" s="99"/>
      <c r="E453" s="99" t="s">
        <v>512</v>
      </c>
      <c r="F453" s="114">
        <f t="shared" si="16"/>
        <v>15</v>
      </c>
      <c r="G453" s="99"/>
      <c r="H453" s="99"/>
      <c r="I453" s="99">
        <v>2</v>
      </c>
      <c r="J453" s="101">
        <v>30</v>
      </c>
      <c r="K453" s="99">
        <v>2</v>
      </c>
      <c r="L453" s="101">
        <v>30</v>
      </c>
    </row>
    <row r="454" spans="1:12" s="105" customFormat="1" ht="22.5" customHeight="1">
      <c r="A454" s="199">
        <v>420</v>
      </c>
      <c r="B454" s="99" t="s">
        <v>645</v>
      </c>
      <c r="C454" s="99"/>
      <c r="D454" s="99"/>
      <c r="E454" s="99" t="s">
        <v>512</v>
      </c>
      <c r="F454" s="114">
        <f t="shared" si="16"/>
        <v>41</v>
      </c>
      <c r="G454" s="99"/>
      <c r="H454" s="99"/>
      <c r="I454" s="99">
        <v>3</v>
      </c>
      <c r="J454" s="101">
        <v>123</v>
      </c>
      <c r="K454" s="99">
        <v>3</v>
      </c>
      <c r="L454" s="101">
        <v>123</v>
      </c>
    </row>
    <row r="455" spans="1:12" s="105" customFormat="1" ht="22.5" customHeight="1">
      <c r="A455" s="199">
        <v>421</v>
      </c>
      <c r="B455" s="99" t="s">
        <v>646</v>
      </c>
      <c r="C455" s="99"/>
      <c r="D455" s="99"/>
      <c r="E455" s="99" t="s">
        <v>512</v>
      </c>
      <c r="F455" s="114">
        <f t="shared" si="16"/>
        <v>7</v>
      </c>
      <c r="G455" s="99"/>
      <c r="H455" s="99"/>
      <c r="I455" s="99">
        <v>10</v>
      </c>
      <c r="J455" s="101">
        <v>70</v>
      </c>
      <c r="K455" s="99">
        <v>10</v>
      </c>
      <c r="L455" s="101">
        <v>70</v>
      </c>
    </row>
    <row r="456" spans="1:12" s="105" customFormat="1" ht="22.5" customHeight="1">
      <c r="A456" s="199">
        <v>422</v>
      </c>
      <c r="B456" s="99" t="s">
        <v>647</v>
      </c>
      <c r="C456" s="99"/>
      <c r="D456" s="99"/>
      <c r="E456" s="99" t="s">
        <v>512</v>
      </c>
      <c r="F456" s="114">
        <f t="shared" si="16"/>
        <v>16</v>
      </c>
      <c r="G456" s="99"/>
      <c r="H456" s="99"/>
      <c r="I456" s="99">
        <v>1</v>
      </c>
      <c r="J456" s="101">
        <v>16</v>
      </c>
      <c r="K456" s="99">
        <v>1</v>
      </c>
      <c r="L456" s="101">
        <v>16</v>
      </c>
    </row>
    <row r="457" spans="1:12" s="105" customFormat="1" ht="22.5" customHeight="1">
      <c r="A457" s="199">
        <v>423</v>
      </c>
      <c r="B457" s="99" t="s">
        <v>648</v>
      </c>
      <c r="C457" s="99"/>
      <c r="D457" s="99"/>
      <c r="E457" s="99" t="s">
        <v>512</v>
      </c>
      <c r="F457" s="114">
        <f t="shared" si="16"/>
        <v>5</v>
      </c>
      <c r="G457" s="99"/>
      <c r="H457" s="99"/>
      <c r="I457" s="99">
        <v>5</v>
      </c>
      <c r="J457" s="101">
        <v>25</v>
      </c>
      <c r="K457" s="99">
        <v>5</v>
      </c>
      <c r="L457" s="101">
        <v>25</v>
      </c>
    </row>
    <row r="458" spans="1:12" s="105" customFormat="1" ht="22.5" customHeight="1">
      <c r="A458" s="199">
        <v>424</v>
      </c>
      <c r="B458" s="99" t="s">
        <v>649</v>
      </c>
      <c r="C458" s="99"/>
      <c r="D458" s="99"/>
      <c r="E458" s="99" t="s">
        <v>512</v>
      </c>
      <c r="F458" s="114">
        <f t="shared" si="16"/>
        <v>33</v>
      </c>
      <c r="G458" s="99"/>
      <c r="H458" s="99"/>
      <c r="I458" s="99">
        <v>10</v>
      </c>
      <c r="J458" s="101">
        <v>330</v>
      </c>
      <c r="K458" s="99">
        <v>10</v>
      </c>
      <c r="L458" s="101">
        <v>330</v>
      </c>
    </row>
    <row r="459" spans="1:12" s="105" customFormat="1" ht="22.5" customHeight="1">
      <c r="A459" s="199">
        <v>425</v>
      </c>
      <c r="B459" s="99" t="s">
        <v>650</v>
      </c>
      <c r="C459" s="99"/>
      <c r="D459" s="99"/>
      <c r="E459" s="99" t="s">
        <v>512</v>
      </c>
      <c r="F459" s="114">
        <f t="shared" si="16"/>
        <v>35</v>
      </c>
      <c r="G459" s="99"/>
      <c r="H459" s="99"/>
      <c r="I459" s="99">
        <v>18</v>
      </c>
      <c r="J459" s="101">
        <v>630</v>
      </c>
      <c r="K459" s="99">
        <v>18</v>
      </c>
      <c r="L459" s="101">
        <v>630</v>
      </c>
    </row>
    <row r="460" spans="1:12" s="105" customFormat="1" ht="22.5" customHeight="1">
      <c r="A460" s="199">
        <v>426</v>
      </c>
      <c r="B460" s="99" t="s">
        <v>651</v>
      </c>
      <c r="C460" s="99"/>
      <c r="D460" s="99"/>
      <c r="E460" s="99" t="s">
        <v>512</v>
      </c>
      <c r="F460" s="114">
        <f t="shared" si="16"/>
        <v>11</v>
      </c>
      <c r="G460" s="99"/>
      <c r="H460" s="99"/>
      <c r="I460" s="99">
        <v>20</v>
      </c>
      <c r="J460" s="101">
        <v>220</v>
      </c>
      <c r="K460" s="99">
        <v>20</v>
      </c>
      <c r="L460" s="101">
        <v>220</v>
      </c>
    </row>
    <row r="461" spans="1:12" s="105" customFormat="1" ht="22.5" customHeight="1">
      <c r="A461" s="199">
        <v>427</v>
      </c>
      <c r="B461" s="99" t="s">
        <v>652</v>
      </c>
      <c r="C461" s="99"/>
      <c r="D461" s="99"/>
      <c r="E461" s="99" t="s">
        <v>512</v>
      </c>
      <c r="F461" s="114">
        <f t="shared" si="16"/>
        <v>11</v>
      </c>
      <c r="G461" s="99"/>
      <c r="H461" s="99"/>
      <c r="I461" s="99">
        <v>3</v>
      </c>
      <c r="J461" s="101">
        <v>33</v>
      </c>
      <c r="K461" s="99">
        <v>3</v>
      </c>
      <c r="L461" s="101">
        <v>33</v>
      </c>
    </row>
    <row r="462" spans="1:12" s="105" customFormat="1" ht="22.5" customHeight="1">
      <c r="A462" s="199">
        <v>428</v>
      </c>
      <c r="B462" s="99" t="s">
        <v>653</v>
      </c>
      <c r="C462" s="99"/>
      <c r="D462" s="99"/>
      <c r="E462" s="99" t="s">
        <v>512</v>
      </c>
      <c r="F462" s="114">
        <f t="shared" si="16"/>
        <v>8</v>
      </c>
      <c r="G462" s="99"/>
      <c r="H462" s="99"/>
      <c r="I462" s="99">
        <v>1</v>
      </c>
      <c r="J462" s="101">
        <v>8</v>
      </c>
      <c r="K462" s="99">
        <v>1</v>
      </c>
      <c r="L462" s="101">
        <v>8</v>
      </c>
    </row>
    <row r="463" spans="1:12" s="105" customFormat="1" ht="22.5" customHeight="1">
      <c r="A463" s="199">
        <v>429</v>
      </c>
      <c r="B463" s="99" t="s">
        <v>654</v>
      </c>
      <c r="C463" s="99"/>
      <c r="D463" s="99"/>
      <c r="E463" s="99" t="s">
        <v>512</v>
      </c>
      <c r="F463" s="114">
        <f t="shared" si="16"/>
        <v>15</v>
      </c>
      <c r="G463" s="99"/>
      <c r="H463" s="99"/>
      <c r="I463" s="99">
        <v>3</v>
      </c>
      <c r="J463" s="101">
        <v>45</v>
      </c>
      <c r="K463" s="99">
        <v>3</v>
      </c>
      <c r="L463" s="101">
        <v>45</v>
      </c>
    </row>
    <row r="464" spans="1:12" s="105" customFormat="1" ht="22.5" customHeight="1">
      <c r="A464" s="199">
        <v>430</v>
      </c>
      <c r="B464" s="99" t="s">
        <v>655</v>
      </c>
      <c r="C464" s="99"/>
      <c r="D464" s="99"/>
      <c r="E464" s="99" t="s">
        <v>512</v>
      </c>
      <c r="F464" s="114">
        <f t="shared" si="16"/>
        <v>5.5</v>
      </c>
      <c r="G464" s="99"/>
      <c r="H464" s="99"/>
      <c r="I464" s="99">
        <v>3</v>
      </c>
      <c r="J464" s="101">
        <v>16.5</v>
      </c>
      <c r="K464" s="99">
        <v>3</v>
      </c>
      <c r="L464" s="101">
        <v>16.5</v>
      </c>
    </row>
    <row r="465" spans="1:12" s="105" customFormat="1" ht="22.5" customHeight="1">
      <c r="A465" s="199">
        <v>431</v>
      </c>
      <c r="B465" s="99" t="s">
        <v>656</v>
      </c>
      <c r="C465" s="99"/>
      <c r="D465" s="99"/>
      <c r="E465" s="99" t="s">
        <v>512</v>
      </c>
      <c r="F465" s="114">
        <f t="shared" si="16"/>
        <v>10</v>
      </c>
      <c r="G465" s="99"/>
      <c r="H465" s="99"/>
      <c r="I465" s="99">
        <v>2</v>
      </c>
      <c r="J465" s="101">
        <v>20</v>
      </c>
      <c r="K465" s="99">
        <v>2</v>
      </c>
      <c r="L465" s="101">
        <v>20</v>
      </c>
    </row>
    <row r="466" spans="1:12" s="105" customFormat="1" ht="22.5" customHeight="1">
      <c r="A466" s="199">
        <v>432</v>
      </c>
      <c r="B466" s="99" t="s">
        <v>657</v>
      </c>
      <c r="C466" s="99"/>
      <c r="D466" s="99"/>
      <c r="E466" s="99" t="s">
        <v>512</v>
      </c>
      <c r="F466" s="114">
        <f t="shared" si="16"/>
        <v>40</v>
      </c>
      <c r="G466" s="99"/>
      <c r="H466" s="99"/>
      <c r="I466" s="99">
        <v>2</v>
      </c>
      <c r="J466" s="101">
        <v>80</v>
      </c>
      <c r="K466" s="99">
        <v>2</v>
      </c>
      <c r="L466" s="101">
        <v>80</v>
      </c>
    </row>
    <row r="467" spans="1:12" s="105" customFormat="1" ht="22.5" customHeight="1">
      <c r="A467" s="199">
        <v>433</v>
      </c>
      <c r="B467" s="99" t="s">
        <v>658</v>
      </c>
      <c r="C467" s="99"/>
      <c r="D467" s="99"/>
      <c r="E467" s="99" t="s">
        <v>512</v>
      </c>
      <c r="F467" s="114">
        <f t="shared" si="16"/>
        <v>70</v>
      </c>
      <c r="G467" s="99"/>
      <c r="H467" s="99"/>
      <c r="I467" s="99">
        <v>7</v>
      </c>
      <c r="J467" s="101">
        <v>490</v>
      </c>
      <c r="K467" s="99">
        <v>7</v>
      </c>
      <c r="L467" s="101">
        <v>490</v>
      </c>
    </row>
    <row r="468" spans="1:12" s="105" customFormat="1" ht="22.5" customHeight="1">
      <c r="A468" s="199">
        <v>434</v>
      </c>
      <c r="B468" s="99" t="s">
        <v>659</v>
      </c>
      <c r="C468" s="99"/>
      <c r="D468" s="99"/>
      <c r="E468" s="99" t="s">
        <v>512</v>
      </c>
      <c r="F468" s="114">
        <f t="shared" si="16"/>
        <v>65</v>
      </c>
      <c r="G468" s="99"/>
      <c r="H468" s="99"/>
      <c r="I468" s="99">
        <v>50</v>
      </c>
      <c r="J468" s="101">
        <v>3250</v>
      </c>
      <c r="K468" s="99">
        <v>50</v>
      </c>
      <c r="L468" s="101">
        <v>3250</v>
      </c>
    </row>
    <row r="469" spans="1:12" s="105" customFormat="1" ht="22.5" customHeight="1">
      <c r="A469" s="199">
        <v>435</v>
      </c>
      <c r="B469" s="99" t="s">
        <v>660</v>
      </c>
      <c r="C469" s="99"/>
      <c r="D469" s="99"/>
      <c r="E469" s="99" t="s">
        <v>512</v>
      </c>
      <c r="F469" s="114">
        <f t="shared" si="16"/>
        <v>41</v>
      </c>
      <c r="G469" s="99"/>
      <c r="H469" s="99"/>
      <c r="I469" s="99">
        <v>10</v>
      </c>
      <c r="J469" s="101">
        <v>410</v>
      </c>
      <c r="K469" s="99">
        <v>10</v>
      </c>
      <c r="L469" s="101">
        <v>410</v>
      </c>
    </row>
    <row r="470" spans="1:12" s="105" customFormat="1" ht="22.5" customHeight="1">
      <c r="A470" s="199">
        <v>436</v>
      </c>
      <c r="B470" s="99" t="s">
        <v>637</v>
      </c>
      <c r="C470" s="99"/>
      <c r="D470" s="99"/>
      <c r="E470" s="99" t="s">
        <v>512</v>
      </c>
      <c r="F470" s="114">
        <f t="shared" si="16"/>
        <v>33</v>
      </c>
      <c r="G470" s="99"/>
      <c r="H470" s="99"/>
      <c r="I470" s="99">
        <v>10</v>
      </c>
      <c r="J470" s="101">
        <v>330</v>
      </c>
      <c r="K470" s="99">
        <v>10</v>
      </c>
      <c r="L470" s="101">
        <v>330</v>
      </c>
    </row>
    <row r="471" spans="1:12" s="105" customFormat="1" ht="22.5" customHeight="1">
      <c r="A471" s="199">
        <v>437</v>
      </c>
      <c r="B471" s="99" t="s">
        <v>661</v>
      </c>
      <c r="C471" s="99"/>
      <c r="D471" s="99"/>
      <c r="E471" s="99" t="s">
        <v>512</v>
      </c>
      <c r="F471" s="114">
        <f t="shared" si="16"/>
        <v>470</v>
      </c>
      <c r="G471" s="99"/>
      <c r="H471" s="99"/>
      <c r="I471" s="99">
        <v>1</v>
      </c>
      <c r="J471" s="101">
        <v>470</v>
      </c>
      <c r="K471" s="99">
        <v>1</v>
      </c>
      <c r="L471" s="101">
        <v>470</v>
      </c>
    </row>
    <row r="472" spans="1:12" s="105" customFormat="1" ht="22.5" customHeight="1">
      <c r="A472" s="199">
        <v>438</v>
      </c>
      <c r="B472" s="99" t="s">
        <v>662</v>
      </c>
      <c r="C472" s="99"/>
      <c r="D472" s="99"/>
      <c r="E472" s="99" t="s">
        <v>512</v>
      </c>
      <c r="F472" s="114">
        <f t="shared" si="16"/>
        <v>250</v>
      </c>
      <c r="G472" s="99"/>
      <c r="H472" s="99"/>
      <c r="I472" s="99">
        <v>1</v>
      </c>
      <c r="J472" s="101">
        <v>250</v>
      </c>
      <c r="K472" s="99">
        <v>1</v>
      </c>
      <c r="L472" s="101">
        <v>250</v>
      </c>
    </row>
    <row r="473" spans="1:12" s="105" customFormat="1" ht="22.5" customHeight="1">
      <c r="A473" s="199">
        <v>439</v>
      </c>
      <c r="B473" s="99" t="s">
        <v>663</v>
      </c>
      <c r="C473" s="99"/>
      <c r="D473" s="99"/>
      <c r="E473" s="99" t="s">
        <v>512</v>
      </c>
      <c r="F473" s="114">
        <f t="shared" si="16"/>
        <v>34</v>
      </c>
      <c r="G473" s="99"/>
      <c r="H473" s="99"/>
      <c r="I473" s="99">
        <v>5</v>
      </c>
      <c r="J473" s="101">
        <v>170</v>
      </c>
      <c r="K473" s="99">
        <v>5</v>
      </c>
      <c r="L473" s="101">
        <v>170</v>
      </c>
    </row>
    <row r="474" spans="1:12" s="105" customFormat="1" ht="22.5" customHeight="1">
      <c r="A474" s="199">
        <v>440</v>
      </c>
      <c r="B474" s="99" t="s">
        <v>664</v>
      </c>
      <c r="C474" s="99"/>
      <c r="D474" s="99"/>
      <c r="E474" s="99" t="s">
        <v>512</v>
      </c>
      <c r="F474" s="114">
        <f t="shared" si="16"/>
        <v>63</v>
      </c>
      <c r="G474" s="99"/>
      <c r="H474" s="99"/>
      <c r="I474" s="99">
        <v>2</v>
      </c>
      <c r="J474" s="101">
        <v>126</v>
      </c>
      <c r="K474" s="99">
        <v>2</v>
      </c>
      <c r="L474" s="101">
        <v>126</v>
      </c>
    </row>
    <row r="475" spans="1:12" s="105" customFormat="1" ht="22.5" customHeight="1">
      <c r="A475" s="199">
        <v>441</v>
      </c>
      <c r="B475" s="99" t="s">
        <v>665</v>
      </c>
      <c r="C475" s="99"/>
      <c r="D475" s="99"/>
      <c r="E475" s="99" t="s">
        <v>512</v>
      </c>
      <c r="F475" s="114">
        <f>J475/I475</f>
        <v>19.5</v>
      </c>
      <c r="G475" s="99"/>
      <c r="H475" s="99"/>
      <c r="I475" s="99">
        <v>10</v>
      </c>
      <c r="J475" s="101">
        <v>195</v>
      </c>
      <c r="K475" s="99">
        <v>10</v>
      </c>
      <c r="L475" s="101">
        <v>195</v>
      </c>
    </row>
    <row r="476" spans="1:12" s="105" customFormat="1" ht="22.5" customHeight="1">
      <c r="A476" s="199">
        <v>442</v>
      </c>
      <c r="B476" s="99" t="s">
        <v>666</v>
      </c>
      <c r="C476" s="99"/>
      <c r="D476" s="99"/>
      <c r="E476" s="99" t="s">
        <v>512</v>
      </c>
      <c r="F476" s="114">
        <f>J476/I476</f>
        <v>66</v>
      </c>
      <c r="G476" s="99"/>
      <c r="H476" s="99"/>
      <c r="I476" s="99">
        <v>2</v>
      </c>
      <c r="J476" s="101">
        <v>132</v>
      </c>
      <c r="K476" s="99">
        <v>2</v>
      </c>
      <c r="L476" s="101">
        <v>132</v>
      </c>
    </row>
    <row r="477" spans="1:12" s="105" customFormat="1" ht="22.5" customHeight="1">
      <c r="A477" s="199">
        <v>443</v>
      </c>
      <c r="B477" s="99" t="s">
        <v>638</v>
      </c>
      <c r="C477" s="99"/>
      <c r="D477" s="99"/>
      <c r="E477" s="99" t="s">
        <v>512</v>
      </c>
      <c r="F477" s="114">
        <f>J477/I477</f>
        <v>61</v>
      </c>
      <c r="G477" s="99"/>
      <c r="H477" s="99"/>
      <c r="I477" s="99">
        <v>17</v>
      </c>
      <c r="J477" s="101">
        <v>1037</v>
      </c>
      <c r="K477" s="99">
        <v>17</v>
      </c>
      <c r="L477" s="101">
        <v>1037</v>
      </c>
    </row>
    <row r="478" spans="1:12" s="105" customFormat="1" ht="22.5" customHeight="1">
      <c r="A478" s="199">
        <v>444</v>
      </c>
      <c r="B478" s="99" t="s">
        <v>667</v>
      </c>
      <c r="C478" s="99"/>
      <c r="D478" s="99"/>
      <c r="E478" s="99" t="s">
        <v>512</v>
      </c>
      <c r="F478" s="114">
        <f>J478/I478</f>
        <v>215</v>
      </c>
      <c r="G478" s="99"/>
      <c r="H478" s="99"/>
      <c r="I478" s="99">
        <v>1</v>
      </c>
      <c r="J478" s="101">
        <v>215</v>
      </c>
      <c r="K478" s="99">
        <v>1</v>
      </c>
      <c r="L478" s="101">
        <v>215</v>
      </c>
    </row>
    <row r="479" spans="1:12" s="105" customFormat="1" ht="22.5" customHeight="1">
      <c r="A479" s="199">
        <v>445</v>
      </c>
      <c r="B479" s="99" t="s">
        <v>631</v>
      </c>
      <c r="C479" s="99"/>
      <c r="D479" s="99"/>
      <c r="E479" s="99" t="s">
        <v>512</v>
      </c>
      <c r="F479" s="114">
        <f>J479/I479</f>
        <v>26</v>
      </c>
      <c r="G479" s="99"/>
      <c r="H479" s="99"/>
      <c r="I479" s="99">
        <v>1</v>
      </c>
      <c r="J479" s="101">
        <v>26</v>
      </c>
      <c r="K479" s="99">
        <v>1</v>
      </c>
      <c r="L479" s="101">
        <v>26</v>
      </c>
    </row>
    <row r="480" spans="1:12" s="105" customFormat="1" ht="22.5" customHeight="1">
      <c r="A480" s="199">
        <v>446</v>
      </c>
      <c r="B480" s="99" t="s">
        <v>668</v>
      </c>
      <c r="C480" s="99"/>
      <c r="D480" s="99"/>
      <c r="E480" s="99" t="s">
        <v>512</v>
      </c>
      <c r="F480" s="114">
        <v>92</v>
      </c>
      <c r="G480" s="99"/>
      <c r="H480" s="99"/>
      <c r="I480" s="99">
        <v>1</v>
      </c>
      <c r="J480" s="101">
        <v>92</v>
      </c>
      <c r="K480" s="99">
        <v>1</v>
      </c>
      <c r="L480" s="101">
        <v>92</v>
      </c>
    </row>
    <row r="481" spans="1:12" s="105" customFormat="1" ht="22.5" customHeight="1">
      <c r="A481" s="199">
        <v>447</v>
      </c>
      <c r="B481" s="99" t="s">
        <v>632</v>
      </c>
      <c r="C481" s="99"/>
      <c r="D481" s="99"/>
      <c r="E481" s="99" t="s">
        <v>512</v>
      </c>
      <c r="F481" s="114">
        <f>J481/I481</f>
        <v>16</v>
      </c>
      <c r="G481" s="99"/>
      <c r="H481" s="99"/>
      <c r="I481" s="99">
        <v>5</v>
      </c>
      <c r="J481" s="101">
        <v>80</v>
      </c>
      <c r="K481" s="99">
        <v>5</v>
      </c>
      <c r="L481" s="101">
        <v>80</v>
      </c>
    </row>
    <row r="482" spans="1:12" s="105" customFormat="1" ht="22.5" customHeight="1">
      <c r="A482" s="199">
        <v>448</v>
      </c>
      <c r="B482" s="99" t="s">
        <v>669</v>
      </c>
      <c r="C482" s="99"/>
      <c r="D482" s="99"/>
      <c r="E482" s="99" t="s">
        <v>512</v>
      </c>
      <c r="F482" s="114">
        <v>275</v>
      </c>
      <c r="G482" s="99"/>
      <c r="H482" s="99"/>
      <c r="I482" s="99">
        <v>1</v>
      </c>
      <c r="J482" s="101">
        <v>275</v>
      </c>
      <c r="K482" s="99">
        <v>1</v>
      </c>
      <c r="L482" s="101">
        <v>275</v>
      </c>
    </row>
    <row r="483" spans="1:12" s="105" customFormat="1" ht="22.5" customHeight="1">
      <c r="A483" s="199">
        <v>449</v>
      </c>
      <c r="B483" s="99" t="s">
        <v>670</v>
      </c>
      <c r="C483" s="99"/>
      <c r="D483" s="99"/>
      <c r="E483" s="99" t="s">
        <v>512</v>
      </c>
      <c r="F483" s="114">
        <f>J483/I483</f>
        <v>55</v>
      </c>
      <c r="G483" s="99"/>
      <c r="H483" s="99"/>
      <c r="I483" s="99">
        <v>3</v>
      </c>
      <c r="J483" s="101">
        <v>165</v>
      </c>
      <c r="K483" s="99">
        <v>3</v>
      </c>
      <c r="L483" s="101">
        <v>165</v>
      </c>
    </row>
    <row r="484" spans="1:12" s="105" customFormat="1" ht="22.5" customHeight="1">
      <c r="A484" s="199">
        <v>450</v>
      </c>
      <c r="B484" s="99" t="s">
        <v>671</v>
      </c>
      <c r="C484" s="99"/>
      <c r="D484" s="99"/>
      <c r="E484" s="99" t="s">
        <v>512</v>
      </c>
      <c r="F484" s="114">
        <v>400</v>
      </c>
      <c r="G484" s="99"/>
      <c r="H484" s="99"/>
      <c r="I484" s="99">
        <v>1</v>
      </c>
      <c r="J484" s="101">
        <v>400</v>
      </c>
      <c r="K484" s="99">
        <v>1</v>
      </c>
      <c r="L484" s="101">
        <v>400</v>
      </c>
    </row>
    <row r="485" spans="1:12" s="105" customFormat="1" ht="22.5" customHeight="1">
      <c r="A485" s="199">
        <v>451</v>
      </c>
      <c r="B485" s="99" t="s">
        <v>672</v>
      </c>
      <c r="C485" s="99"/>
      <c r="D485" s="99"/>
      <c r="E485" s="99" t="s">
        <v>512</v>
      </c>
      <c r="F485" s="114">
        <v>107.26</v>
      </c>
      <c r="G485" s="99"/>
      <c r="H485" s="99"/>
      <c r="I485" s="99">
        <v>1</v>
      </c>
      <c r="J485" s="101">
        <v>107.26</v>
      </c>
      <c r="K485" s="99">
        <v>1</v>
      </c>
      <c r="L485" s="101">
        <v>107.26</v>
      </c>
    </row>
    <row r="486" spans="1:12" s="105" customFormat="1" ht="22.5" customHeight="1">
      <c r="A486" s="199">
        <v>452</v>
      </c>
      <c r="B486" s="99" t="s">
        <v>673</v>
      </c>
      <c r="C486" s="99"/>
      <c r="D486" s="99"/>
      <c r="E486" s="99" t="s">
        <v>512</v>
      </c>
      <c r="F486" s="114">
        <v>173.24</v>
      </c>
      <c r="G486" s="99"/>
      <c r="H486" s="99"/>
      <c r="I486" s="99">
        <v>1</v>
      </c>
      <c r="J486" s="101">
        <v>173.24</v>
      </c>
      <c r="K486" s="99">
        <v>1</v>
      </c>
      <c r="L486" s="101">
        <v>173.24</v>
      </c>
    </row>
    <row r="487" spans="1:12" s="105" customFormat="1" ht="22.5" customHeight="1" thickBot="1">
      <c r="A487" s="182"/>
      <c r="B487" s="182" t="s">
        <v>674</v>
      </c>
      <c r="C487" s="183"/>
      <c r="D487" s="183"/>
      <c r="E487" s="183"/>
      <c r="F487" s="183"/>
      <c r="G487" s="183"/>
      <c r="H487" s="183"/>
      <c r="I487" s="183">
        <f>SUM(I400:I486)</f>
        <v>1236</v>
      </c>
      <c r="J487" s="184">
        <f>SUM(J400:J486)</f>
        <v>32444.059999999998</v>
      </c>
      <c r="K487" s="183">
        <f>I487</f>
        <v>1236</v>
      </c>
      <c r="L487" s="200">
        <f>J487</f>
        <v>32444.059999999998</v>
      </c>
    </row>
    <row r="488" spans="1:12" s="105" customFormat="1" ht="22.5" customHeight="1" thickBot="1">
      <c r="A488" s="122"/>
      <c r="B488" s="122">
        <v>2</v>
      </c>
      <c r="C488" s="122">
        <v>3</v>
      </c>
      <c r="D488" s="122">
        <v>4</v>
      </c>
      <c r="E488" s="122">
        <v>5</v>
      </c>
      <c r="F488" s="122">
        <v>6</v>
      </c>
      <c r="G488" s="122">
        <v>7</v>
      </c>
      <c r="H488" s="122">
        <v>8</v>
      </c>
      <c r="I488" s="122">
        <v>9</v>
      </c>
      <c r="J488" s="122">
        <v>10</v>
      </c>
      <c r="K488" s="122">
        <v>11</v>
      </c>
      <c r="L488" s="122">
        <v>12</v>
      </c>
    </row>
    <row r="489" spans="1:12" s="105" customFormat="1" ht="22.5" customHeight="1">
      <c r="A489" s="114"/>
      <c r="B489" s="138" t="s">
        <v>515</v>
      </c>
      <c r="C489" s="114"/>
      <c r="D489" s="114"/>
      <c r="E489" s="114"/>
      <c r="F489" s="114"/>
      <c r="G489" s="114"/>
      <c r="H489" s="114"/>
      <c r="I489" s="114"/>
      <c r="J489" s="116"/>
      <c r="K489" s="114"/>
      <c r="L489" s="116"/>
    </row>
    <row r="490" spans="1:12" s="105" customFormat="1" ht="22.5" customHeight="1">
      <c r="A490" s="99">
        <v>453</v>
      </c>
      <c r="B490" s="99" t="s">
        <v>675</v>
      </c>
      <c r="C490" s="99"/>
      <c r="D490" s="99"/>
      <c r="E490" s="99" t="s">
        <v>512</v>
      </c>
      <c r="F490" s="116">
        <f>J490/I490</f>
        <v>6.516237623762376</v>
      </c>
      <c r="G490" s="99"/>
      <c r="H490" s="99"/>
      <c r="I490" s="99">
        <v>101</v>
      </c>
      <c r="J490" s="101">
        <v>658.14</v>
      </c>
      <c r="K490" s="99">
        <v>101</v>
      </c>
      <c r="L490" s="101">
        <v>658.14</v>
      </c>
    </row>
    <row r="491" spans="1:12" s="105" customFormat="1" ht="22.5" customHeight="1">
      <c r="A491" s="99">
        <v>454</v>
      </c>
      <c r="B491" s="99" t="s">
        <v>675</v>
      </c>
      <c r="C491" s="99"/>
      <c r="D491" s="99"/>
      <c r="E491" s="99" t="s">
        <v>512</v>
      </c>
      <c r="F491" s="114">
        <v>2</v>
      </c>
      <c r="G491" s="99"/>
      <c r="H491" s="99"/>
      <c r="I491" s="99">
        <v>5</v>
      </c>
      <c r="J491" s="101">
        <v>10</v>
      </c>
      <c r="K491" s="99">
        <v>5</v>
      </c>
      <c r="L491" s="101">
        <v>10</v>
      </c>
    </row>
    <row r="492" spans="1:12" s="105" customFormat="1" ht="22.5" customHeight="1">
      <c r="A492" s="99">
        <v>455</v>
      </c>
      <c r="B492" s="99" t="s">
        <v>522</v>
      </c>
      <c r="C492" s="99"/>
      <c r="D492" s="99"/>
      <c r="E492" s="99" t="s">
        <v>512</v>
      </c>
      <c r="F492" s="114">
        <f>J492/I492</f>
        <v>4</v>
      </c>
      <c r="G492" s="99"/>
      <c r="H492" s="99"/>
      <c r="I492" s="99">
        <v>5</v>
      </c>
      <c r="J492" s="101">
        <v>20</v>
      </c>
      <c r="K492" s="99">
        <v>5</v>
      </c>
      <c r="L492" s="101">
        <v>20</v>
      </c>
    </row>
    <row r="493" spans="1:12" s="105" customFormat="1" ht="22.5" customHeight="1">
      <c r="A493" s="99">
        <v>456</v>
      </c>
      <c r="B493" s="99" t="s">
        <v>676</v>
      </c>
      <c r="C493" s="99"/>
      <c r="D493" s="99"/>
      <c r="E493" s="99" t="s">
        <v>512</v>
      </c>
      <c r="F493" s="116">
        <v>6.91</v>
      </c>
      <c r="G493" s="99"/>
      <c r="H493" s="99"/>
      <c r="I493" s="99">
        <v>39</v>
      </c>
      <c r="J493" s="101">
        <v>269.45</v>
      </c>
      <c r="K493" s="99">
        <v>39</v>
      </c>
      <c r="L493" s="101">
        <v>269.45</v>
      </c>
    </row>
    <row r="494" spans="1:12" s="105" customFormat="1" ht="22.5" customHeight="1" thickBot="1">
      <c r="A494" s="99">
        <v>457</v>
      </c>
      <c r="B494" s="139" t="s">
        <v>134</v>
      </c>
      <c r="C494" s="139"/>
      <c r="D494" s="139"/>
      <c r="E494" s="139" t="s">
        <v>512</v>
      </c>
      <c r="F494" s="149">
        <v>4.64</v>
      </c>
      <c r="G494" s="139"/>
      <c r="H494" s="139"/>
      <c r="I494" s="139">
        <v>18</v>
      </c>
      <c r="J494" s="141">
        <v>83.55</v>
      </c>
      <c r="K494" s="139">
        <v>18</v>
      </c>
      <c r="L494" s="141">
        <v>83.55</v>
      </c>
    </row>
    <row r="495" spans="1:12" s="105" customFormat="1" ht="22.5" customHeight="1" thickBot="1">
      <c r="A495" s="183"/>
      <c r="B495" s="185" t="s">
        <v>516</v>
      </c>
      <c r="C495" s="183"/>
      <c r="D495" s="183"/>
      <c r="E495" s="183"/>
      <c r="F495" s="183"/>
      <c r="G495" s="183"/>
      <c r="H495" s="183"/>
      <c r="I495" s="183">
        <f>I494+I493+I492+I491+I490</f>
        <v>168</v>
      </c>
      <c r="J495" s="186">
        <f>J494+J493+J492+J491+J490</f>
        <v>1041.1399999999999</v>
      </c>
      <c r="K495" s="190">
        <f>K494+K493+K492+K491+K490</f>
        <v>168</v>
      </c>
      <c r="L495" s="201">
        <f>L494+L493+L492+L491+L490</f>
        <v>1041.1399999999999</v>
      </c>
    </row>
    <row r="496" spans="1:12" s="105" customFormat="1" ht="22.5" customHeight="1" thickBot="1">
      <c r="A496" s="187"/>
      <c r="B496" s="188" t="s">
        <v>678</v>
      </c>
      <c r="C496" s="187"/>
      <c r="D496" s="187"/>
      <c r="E496" s="187"/>
      <c r="F496" s="187"/>
      <c r="G496" s="187"/>
      <c r="H496" s="187"/>
      <c r="I496" s="187"/>
      <c r="J496" s="189"/>
      <c r="K496" s="187"/>
      <c r="L496" s="202"/>
    </row>
    <row r="497" spans="1:12" s="105" customFormat="1" ht="22.5" customHeight="1" thickBot="1">
      <c r="A497" s="187">
        <v>458</v>
      </c>
      <c r="B497" s="188" t="s">
        <v>679</v>
      </c>
      <c r="C497" s="187"/>
      <c r="D497" s="187"/>
      <c r="E497" s="187" t="s">
        <v>512</v>
      </c>
      <c r="F497" s="187">
        <v>0.41</v>
      </c>
      <c r="G497" s="187"/>
      <c r="H497" s="187"/>
      <c r="I497" s="187">
        <v>25</v>
      </c>
      <c r="J497" s="189">
        <v>10.18</v>
      </c>
      <c r="K497" s="187">
        <v>25</v>
      </c>
      <c r="L497" s="202">
        <v>10.18</v>
      </c>
    </row>
    <row r="498" spans="1:12" s="105" customFormat="1" ht="22.5" customHeight="1" thickBot="1">
      <c r="A498" s="191"/>
      <c r="B498" s="192" t="s">
        <v>680</v>
      </c>
      <c r="C498" s="191"/>
      <c r="D498" s="191"/>
      <c r="E498" s="191"/>
      <c r="F498" s="191"/>
      <c r="G498" s="191"/>
      <c r="H498" s="191"/>
      <c r="I498" s="191">
        <v>25</v>
      </c>
      <c r="J498" s="193">
        <v>10.18</v>
      </c>
      <c r="K498" s="191">
        <v>25</v>
      </c>
      <c r="L498" s="203">
        <v>10.18</v>
      </c>
    </row>
    <row r="499" spans="1:12" s="105" customFormat="1" ht="22.5" customHeight="1" thickBot="1">
      <c r="A499" s="187"/>
      <c r="B499" s="188" t="s">
        <v>681</v>
      </c>
      <c r="C499" s="187"/>
      <c r="D499" s="187"/>
      <c r="E499" s="187"/>
      <c r="F499" s="187"/>
      <c r="G499" s="187"/>
      <c r="H499" s="187"/>
      <c r="I499" s="187"/>
      <c r="J499" s="189"/>
      <c r="K499" s="187"/>
      <c r="L499" s="202"/>
    </row>
    <row r="500" spans="1:12" s="105" customFormat="1" ht="22.5" customHeight="1" thickBot="1">
      <c r="A500" s="187">
        <v>459</v>
      </c>
      <c r="B500" s="188" t="s">
        <v>682</v>
      </c>
      <c r="C500" s="187"/>
      <c r="D500" s="187"/>
      <c r="E500" s="187" t="s">
        <v>523</v>
      </c>
      <c r="F500" s="187">
        <v>48.11</v>
      </c>
      <c r="G500" s="187"/>
      <c r="H500" s="187"/>
      <c r="I500" s="187">
        <v>8.935</v>
      </c>
      <c r="J500" s="189">
        <v>429.89</v>
      </c>
      <c r="K500" s="187">
        <f>I500</f>
        <v>8.935</v>
      </c>
      <c r="L500" s="202">
        <f>J500</f>
        <v>429.89</v>
      </c>
    </row>
    <row r="501" spans="1:12" s="105" customFormat="1" ht="22.5" customHeight="1" thickBot="1">
      <c r="A501" s="187">
        <v>460</v>
      </c>
      <c r="B501" s="188" t="s">
        <v>683</v>
      </c>
      <c r="C501" s="187"/>
      <c r="D501" s="187"/>
      <c r="E501" s="187" t="s">
        <v>523</v>
      </c>
      <c r="F501" s="187">
        <v>21.67</v>
      </c>
      <c r="G501" s="187"/>
      <c r="H501" s="187"/>
      <c r="I501" s="194">
        <v>0.12</v>
      </c>
      <c r="J501" s="189">
        <v>2.6</v>
      </c>
      <c r="K501" s="194">
        <v>0.12</v>
      </c>
      <c r="L501" s="202">
        <v>2.6</v>
      </c>
    </row>
    <row r="502" spans="1:12" s="105" customFormat="1" ht="22.5" customHeight="1" thickBot="1">
      <c r="A502" s="187">
        <v>461</v>
      </c>
      <c r="B502" s="188" t="s">
        <v>684</v>
      </c>
      <c r="C502" s="187"/>
      <c r="D502" s="187"/>
      <c r="E502" s="187" t="s">
        <v>523</v>
      </c>
      <c r="F502" s="187">
        <v>16.5</v>
      </c>
      <c r="G502" s="187"/>
      <c r="H502" s="187"/>
      <c r="I502" s="187">
        <v>6.026</v>
      </c>
      <c r="J502" s="189">
        <v>99.43</v>
      </c>
      <c r="K502" s="187">
        <v>6.026</v>
      </c>
      <c r="L502" s="202">
        <v>99.43</v>
      </c>
    </row>
    <row r="503" spans="1:12" s="105" customFormat="1" ht="22.5" customHeight="1" thickBot="1">
      <c r="A503" s="187">
        <v>462</v>
      </c>
      <c r="B503" s="188" t="s">
        <v>685</v>
      </c>
      <c r="C503" s="187"/>
      <c r="D503" s="187"/>
      <c r="E503" s="187" t="s">
        <v>523</v>
      </c>
      <c r="F503" s="187">
        <v>22.93</v>
      </c>
      <c r="G503" s="187"/>
      <c r="H503" s="187"/>
      <c r="I503" s="187">
        <v>1.648</v>
      </c>
      <c r="J503" s="189">
        <v>37.79</v>
      </c>
      <c r="K503" s="187">
        <f>I503</f>
        <v>1.648</v>
      </c>
      <c r="L503" s="202">
        <f>J503</f>
        <v>37.79</v>
      </c>
    </row>
    <row r="504" spans="1:12" s="105" customFormat="1" ht="22.5" customHeight="1" thickBot="1">
      <c r="A504" s="187">
        <v>463</v>
      </c>
      <c r="B504" s="188" t="s">
        <v>686</v>
      </c>
      <c r="C504" s="187"/>
      <c r="D504" s="187"/>
      <c r="E504" s="187" t="s">
        <v>523</v>
      </c>
      <c r="F504" s="187">
        <v>63.27</v>
      </c>
      <c r="G504" s="187"/>
      <c r="H504" s="187"/>
      <c r="I504" s="187">
        <v>7.2</v>
      </c>
      <c r="J504" s="189">
        <v>455.44</v>
      </c>
      <c r="K504" s="187">
        <v>7.198</v>
      </c>
      <c r="L504" s="202">
        <v>455.44</v>
      </c>
    </row>
    <row r="505" spans="1:12" s="105" customFormat="1" ht="22.5" customHeight="1" thickBot="1">
      <c r="A505" s="187">
        <v>464</v>
      </c>
      <c r="B505" s="188" t="s">
        <v>687</v>
      </c>
      <c r="C505" s="187"/>
      <c r="D505" s="187"/>
      <c r="E505" s="187" t="s">
        <v>523</v>
      </c>
      <c r="F505" s="187">
        <v>8.25</v>
      </c>
      <c r="G505" s="187"/>
      <c r="H505" s="187"/>
      <c r="I505" s="187">
        <v>1.801</v>
      </c>
      <c r="J505" s="189">
        <v>14.85</v>
      </c>
      <c r="K505" s="187">
        <v>1.801</v>
      </c>
      <c r="L505" s="202">
        <v>14.85</v>
      </c>
    </row>
    <row r="506" spans="1:12" s="105" customFormat="1" ht="22.5" customHeight="1" thickBot="1">
      <c r="A506" s="187">
        <v>465</v>
      </c>
      <c r="B506" s="188" t="s">
        <v>688</v>
      </c>
      <c r="C506" s="187"/>
      <c r="D506" s="187"/>
      <c r="E506" s="187" t="s">
        <v>523</v>
      </c>
      <c r="F506" s="187">
        <v>1.88</v>
      </c>
      <c r="G506" s="187"/>
      <c r="H506" s="187"/>
      <c r="I506" s="187">
        <v>17.373</v>
      </c>
      <c r="J506" s="189">
        <v>32.64</v>
      </c>
      <c r="K506" s="187">
        <v>17.373</v>
      </c>
      <c r="L506" s="202">
        <v>32.64</v>
      </c>
    </row>
    <row r="507" spans="1:12" s="105" customFormat="1" ht="22.5" customHeight="1" thickBot="1">
      <c r="A507" s="187">
        <v>466</v>
      </c>
      <c r="B507" s="188" t="s">
        <v>689</v>
      </c>
      <c r="C507" s="187"/>
      <c r="D507" s="187"/>
      <c r="E507" s="187" t="s">
        <v>523</v>
      </c>
      <c r="F507" s="187">
        <v>14.26</v>
      </c>
      <c r="G507" s="187"/>
      <c r="H507" s="187"/>
      <c r="I507" s="187">
        <v>0.747</v>
      </c>
      <c r="J507" s="189">
        <v>10.65</v>
      </c>
      <c r="K507" s="187">
        <f aca="true" t="shared" si="20" ref="K507:K516">I507</f>
        <v>0.747</v>
      </c>
      <c r="L507" s="202">
        <f aca="true" t="shared" si="21" ref="L507:L516">J507</f>
        <v>10.65</v>
      </c>
    </row>
    <row r="508" spans="1:12" s="105" customFormat="1" ht="22.5" customHeight="1" thickBot="1">
      <c r="A508" s="187">
        <v>467</v>
      </c>
      <c r="B508" s="188" t="s">
        <v>690</v>
      </c>
      <c r="C508" s="187"/>
      <c r="D508" s="187"/>
      <c r="E508" s="187" t="s">
        <v>523</v>
      </c>
      <c r="F508" s="187">
        <v>30.12</v>
      </c>
      <c r="G508" s="187"/>
      <c r="H508" s="187"/>
      <c r="I508" s="194">
        <v>0.17</v>
      </c>
      <c r="J508" s="189">
        <v>5.12</v>
      </c>
      <c r="K508" s="194">
        <f t="shared" si="20"/>
        <v>0.17</v>
      </c>
      <c r="L508" s="202">
        <f t="shared" si="21"/>
        <v>5.12</v>
      </c>
    </row>
    <row r="509" spans="1:12" s="105" customFormat="1" ht="22.5" customHeight="1" thickBot="1">
      <c r="A509" s="187">
        <v>468</v>
      </c>
      <c r="B509" s="188" t="s">
        <v>691</v>
      </c>
      <c r="C509" s="187"/>
      <c r="D509" s="187"/>
      <c r="E509" s="187" t="s">
        <v>523</v>
      </c>
      <c r="F509" s="187">
        <v>56.53</v>
      </c>
      <c r="G509" s="187"/>
      <c r="H509" s="187"/>
      <c r="I509" s="195">
        <v>0.8725</v>
      </c>
      <c r="J509" s="189">
        <v>49.32</v>
      </c>
      <c r="K509" s="195">
        <f t="shared" si="20"/>
        <v>0.8725</v>
      </c>
      <c r="L509" s="202">
        <f t="shared" si="21"/>
        <v>49.32</v>
      </c>
    </row>
    <row r="510" spans="1:12" s="105" customFormat="1" ht="22.5" customHeight="1" thickBot="1">
      <c r="A510" s="187">
        <v>469</v>
      </c>
      <c r="B510" s="188" t="s">
        <v>692</v>
      </c>
      <c r="C510" s="187"/>
      <c r="D510" s="187"/>
      <c r="E510" s="187" t="s">
        <v>512</v>
      </c>
      <c r="F510" s="187">
        <v>1.56</v>
      </c>
      <c r="G510" s="187"/>
      <c r="H510" s="187"/>
      <c r="I510" s="187">
        <v>10</v>
      </c>
      <c r="J510" s="189">
        <v>15.67</v>
      </c>
      <c r="K510" s="187">
        <f t="shared" si="20"/>
        <v>10</v>
      </c>
      <c r="L510" s="202">
        <f t="shared" si="21"/>
        <v>15.67</v>
      </c>
    </row>
    <row r="511" spans="1:12" s="105" customFormat="1" ht="22.5" customHeight="1" thickBot="1">
      <c r="A511" s="187">
        <v>470</v>
      </c>
      <c r="B511" s="188" t="s">
        <v>693</v>
      </c>
      <c r="C511" s="187"/>
      <c r="D511" s="187"/>
      <c r="E511" s="187" t="s">
        <v>523</v>
      </c>
      <c r="F511" s="187">
        <v>3.74</v>
      </c>
      <c r="G511" s="187"/>
      <c r="H511" s="187"/>
      <c r="I511" s="187">
        <v>20.326</v>
      </c>
      <c r="J511" s="189">
        <v>76.19</v>
      </c>
      <c r="K511" s="187">
        <f t="shared" si="20"/>
        <v>20.326</v>
      </c>
      <c r="L511" s="202">
        <f t="shared" si="21"/>
        <v>76.19</v>
      </c>
    </row>
    <row r="512" spans="1:12" s="105" customFormat="1" ht="22.5" customHeight="1" thickBot="1">
      <c r="A512" s="187">
        <v>471</v>
      </c>
      <c r="B512" s="188" t="s">
        <v>694</v>
      </c>
      <c r="C512" s="187"/>
      <c r="D512" s="187"/>
      <c r="E512" s="187" t="s">
        <v>523</v>
      </c>
      <c r="F512" s="187">
        <v>14.97</v>
      </c>
      <c r="G512" s="187"/>
      <c r="H512" s="187"/>
      <c r="I512" s="187">
        <v>1.501</v>
      </c>
      <c r="J512" s="189">
        <v>22.47</v>
      </c>
      <c r="K512" s="187">
        <f t="shared" si="20"/>
        <v>1.501</v>
      </c>
      <c r="L512" s="202">
        <f t="shared" si="21"/>
        <v>22.47</v>
      </c>
    </row>
    <row r="513" spans="1:12" s="105" customFormat="1" ht="22.5" customHeight="1" thickBot="1">
      <c r="A513" s="187">
        <v>472</v>
      </c>
      <c r="B513" s="188" t="s">
        <v>695</v>
      </c>
      <c r="C513" s="187"/>
      <c r="D513" s="187"/>
      <c r="E513" s="187" t="s">
        <v>523</v>
      </c>
      <c r="F513" s="187">
        <v>8.56</v>
      </c>
      <c r="G513" s="187"/>
      <c r="H513" s="187"/>
      <c r="I513" s="187">
        <v>3.918</v>
      </c>
      <c r="J513" s="189">
        <v>33.55</v>
      </c>
      <c r="K513" s="187">
        <f t="shared" si="20"/>
        <v>3.918</v>
      </c>
      <c r="L513" s="202">
        <f t="shared" si="21"/>
        <v>33.55</v>
      </c>
    </row>
    <row r="514" spans="1:12" s="105" customFormat="1" ht="22.5" customHeight="1" thickBot="1">
      <c r="A514" s="187">
        <v>473</v>
      </c>
      <c r="B514" s="188" t="s">
        <v>712</v>
      </c>
      <c r="C514" s="187"/>
      <c r="D514" s="187"/>
      <c r="E514" s="187" t="s">
        <v>523</v>
      </c>
      <c r="F514" s="187">
        <v>5.89</v>
      </c>
      <c r="G514" s="187"/>
      <c r="H514" s="187"/>
      <c r="I514" s="187">
        <v>10.7</v>
      </c>
      <c r="J514" s="189">
        <v>63.03</v>
      </c>
      <c r="K514" s="187">
        <f t="shared" si="20"/>
        <v>10.7</v>
      </c>
      <c r="L514" s="202">
        <f t="shared" si="21"/>
        <v>63.03</v>
      </c>
    </row>
    <row r="515" spans="1:12" s="105" customFormat="1" ht="22.5" customHeight="1" thickBot="1">
      <c r="A515" s="187">
        <v>474</v>
      </c>
      <c r="B515" s="188" t="s">
        <v>696</v>
      </c>
      <c r="C515" s="187"/>
      <c r="D515" s="187"/>
      <c r="E515" s="187" t="s">
        <v>523</v>
      </c>
      <c r="F515" s="187">
        <v>6.74</v>
      </c>
      <c r="G515" s="187"/>
      <c r="H515" s="187"/>
      <c r="I515" s="187">
        <v>5.082</v>
      </c>
      <c r="J515" s="189">
        <v>34.25</v>
      </c>
      <c r="K515" s="187">
        <f t="shared" si="20"/>
        <v>5.082</v>
      </c>
      <c r="L515" s="202">
        <f t="shared" si="21"/>
        <v>34.25</v>
      </c>
    </row>
    <row r="516" spans="1:12" s="105" customFormat="1" ht="22.5" customHeight="1" thickBot="1">
      <c r="A516" s="187">
        <v>475</v>
      </c>
      <c r="B516" s="188" t="s">
        <v>697</v>
      </c>
      <c r="C516" s="187"/>
      <c r="D516" s="187"/>
      <c r="E516" s="187" t="s">
        <v>523</v>
      </c>
      <c r="F516" s="187">
        <v>5.722</v>
      </c>
      <c r="G516" s="187"/>
      <c r="H516" s="187"/>
      <c r="I516" s="187">
        <v>2.361</v>
      </c>
      <c r="J516" s="189">
        <v>13.51</v>
      </c>
      <c r="K516" s="187">
        <f t="shared" si="20"/>
        <v>2.361</v>
      </c>
      <c r="L516" s="202">
        <f t="shared" si="21"/>
        <v>13.51</v>
      </c>
    </row>
    <row r="517" spans="1:12" s="105" customFormat="1" ht="22.5" customHeight="1" thickBot="1">
      <c r="A517" s="187">
        <v>476</v>
      </c>
      <c r="B517" s="188" t="s">
        <v>713</v>
      </c>
      <c r="C517" s="187"/>
      <c r="D517" s="187"/>
      <c r="E517" s="187" t="s">
        <v>523</v>
      </c>
      <c r="F517" s="187">
        <v>4.21</v>
      </c>
      <c r="G517" s="187"/>
      <c r="H517" s="187"/>
      <c r="I517" s="187">
        <v>2.0435</v>
      </c>
      <c r="J517" s="189">
        <v>8.6</v>
      </c>
      <c r="K517" s="187">
        <f>I517:I531</f>
        <v>2.0435</v>
      </c>
      <c r="L517" s="202">
        <f aca="true" t="shared" si="22" ref="L517:L532">J517</f>
        <v>8.6</v>
      </c>
    </row>
    <row r="518" spans="1:12" s="105" customFormat="1" ht="22.5" customHeight="1" thickBot="1">
      <c r="A518" s="187">
        <v>477</v>
      </c>
      <c r="B518" s="188" t="s">
        <v>698</v>
      </c>
      <c r="C518" s="187"/>
      <c r="D518" s="187"/>
      <c r="E518" s="187" t="s">
        <v>523</v>
      </c>
      <c r="F518" s="187">
        <v>20.706</v>
      </c>
      <c r="G518" s="187"/>
      <c r="H518" s="187"/>
      <c r="I518" s="187">
        <v>2.252</v>
      </c>
      <c r="J518" s="189">
        <v>46.63</v>
      </c>
      <c r="K518" s="187">
        <f aca="true" t="shared" si="23" ref="K518:K532">I518</f>
        <v>2.252</v>
      </c>
      <c r="L518" s="202">
        <f t="shared" si="22"/>
        <v>46.63</v>
      </c>
    </row>
    <row r="519" spans="1:12" s="105" customFormat="1" ht="22.5" customHeight="1" thickBot="1">
      <c r="A519" s="187">
        <v>478</v>
      </c>
      <c r="B519" s="188" t="s">
        <v>699</v>
      </c>
      <c r="C519" s="187"/>
      <c r="D519" s="187"/>
      <c r="E519" s="187" t="s">
        <v>523</v>
      </c>
      <c r="F519" s="187">
        <v>0.98</v>
      </c>
      <c r="G519" s="187"/>
      <c r="H519" s="187"/>
      <c r="I519" s="187">
        <v>0.6</v>
      </c>
      <c r="J519" s="189">
        <v>0.59</v>
      </c>
      <c r="K519" s="187">
        <f t="shared" si="23"/>
        <v>0.6</v>
      </c>
      <c r="L519" s="202">
        <f t="shared" si="22"/>
        <v>0.59</v>
      </c>
    </row>
    <row r="520" spans="1:12" s="105" customFormat="1" ht="22.5" customHeight="1" thickBot="1">
      <c r="A520" s="187">
        <v>479</v>
      </c>
      <c r="B520" s="188" t="s">
        <v>700</v>
      </c>
      <c r="C520" s="187"/>
      <c r="D520" s="187"/>
      <c r="E520" s="187" t="s">
        <v>523</v>
      </c>
      <c r="F520" s="187">
        <v>7.38</v>
      </c>
      <c r="G520" s="187"/>
      <c r="H520" s="187"/>
      <c r="I520" s="187">
        <v>1.671</v>
      </c>
      <c r="J520" s="189">
        <v>12.33</v>
      </c>
      <c r="K520" s="187">
        <f t="shared" si="23"/>
        <v>1.671</v>
      </c>
      <c r="L520" s="202">
        <f t="shared" si="22"/>
        <v>12.33</v>
      </c>
    </row>
    <row r="521" spans="1:12" s="105" customFormat="1" ht="22.5" customHeight="1" thickBot="1">
      <c r="A521" s="187">
        <v>480</v>
      </c>
      <c r="B521" s="188" t="s">
        <v>701</v>
      </c>
      <c r="C521" s="187"/>
      <c r="D521" s="187"/>
      <c r="E521" s="187" t="s">
        <v>523</v>
      </c>
      <c r="F521" s="187">
        <v>12.43</v>
      </c>
      <c r="G521" s="187"/>
      <c r="H521" s="187"/>
      <c r="I521" s="187">
        <v>15.755</v>
      </c>
      <c r="J521" s="189">
        <v>195.89</v>
      </c>
      <c r="K521" s="187">
        <f t="shared" si="23"/>
        <v>15.755</v>
      </c>
      <c r="L521" s="202">
        <f t="shared" si="22"/>
        <v>195.89</v>
      </c>
    </row>
    <row r="522" spans="1:12" s="105" customFormat="1" ht="22.5" customHeight="1" thickBot="1">
      <c r="A522" s="187">
        <v>481</v>
      </c>
      <c r="B522" s="188" t="s">
        <v>702</v>
      </c>
      <c r="C522" s="187"/>
      <c r="D522" s="187"/>
      <c r="E522" s="187" t="s">
        <v>523</v>
      </c>
      <c r="F522" s="187">
        <v>17.32</v>
      </c>
      <c r="G522" s="187"/>
      <c r="H522" s="187"/>
      <c r="I522" s="187">
        <v>1.47</v>
      </c>
      <c r="J522" s="189">
        <v>25.46</v>
      </c>
      <c r="K522" s="187">
        <f t="shared" si="23"/>
        <v>1.47</v>
      </c>
      <c r="L522" s="202">
        <f t="shared" si="22"/>
        <v>25.46</v>
      </c>
    </row>
    <row r="523" spans="1:12" s="105" customFormat="1" ht="22.5" customHeight="1" thickBot="1">
      <c r="A523" s="187">
        <v>482</v>
      </c>
      <c r="B523" s="188" t="s">
        <v>703</v>
      </c>
      <c r="C523" s="187"/>
      <c r="D523" s="187"/>
      <c r="E523" s="187" t="s">
        <v>523</v>
      </c>
      <c r="F523" s="187">
        <v>15</v>
      </c>
      <c r="G523" s="187"/>
      <c r="H523" s="187"/>
      <c r="I523" s="187">
        <v>12.6</v>
      </c>
      <c r="J523" s="189">
        <v>189</v>
      </c>
      <c r="K523" s="187">
        <f t="shared" si="23"/>
        <v>12.6</v>
      </c>
      <c r="L523" s="202">
        <f t="shared" si="22"/>
        <v>189</v>
      </c>
    </row>
    <row r="524" spans="1:12" s="105" customFormat="1" ht="22.5" customHeight="1" thickBot="1">
      <c r="A524" s="187">
        <v>483</v>
      </c>
      <c r="B524" s="188" t="s">
        <v>704</v>
      </c>
      <c r="C524" s="187"/>
      <c r="D524" s="187"/>
      <c r="E524" s="187" t="s">
        <v>523</v>
      </c>
      <c r="F524" s="187">
        <v>1.25</v>
      </c>
      <c r="G524" s="187"/>
      <c r="H524" s="187"/>
      <c r="I524" s="187">
        <v>650.42</v>
      </c>
      <c r="J524" s="189">
        <v>814.1</v>
      </c>
      <c r="K524" s="187">
        <f t="shared" si="23"/>
        <v>650.42</v>
      </c>
      <c r="L524" s="202">
        <f t="shared" si="22"/>
        <v>814.1</v>
      </c>
    </row>
    <row r="525" spans="1:12" s="105" customFormat="1" ht="22.5" customHeight="1" thickBot="1">
      <c r="A525" s="187">
        <v>484</v>
      </c>
      <c r="B525" s="188" t="s">
        <v>705</v>
      </c>
      <c r="C525" s="187"/>
      <c r="D525" s="187"/>
      <c r="E525" s="187" t="s">
        <v>523</v>
      </c>
      <c r="F525" s="187">
        <v>3</v>
      </c>
      <c r="G525" s="187"/>
      <c r="H525" s="187"/>
      <c r="I525" s="194">
        <v>123.11</v>
      </c>
      <c r="J525" s="189">
        <v>369.33</v>
      </c>
      <c r="K525" s="194">
        <f t="shared" si="23"/>
        <v>123.11</v>
      </c>
      <c r="L525" s="202">
        <f t="shared" si="22"/>
        <v>369.33</v>
      </c>
    </row>
    <row r="526" spans="1:12" s="105" customFormat="1" ht="22.5" customHeight="1" thickBot="1">
      <c r="A526" s="187">
        <v>485</v>
      </c>
      <c r="B526" s="188" t="s">
        <v>706</v>
      </c>
      <c r="C526" s="187"/>
      <c r="D526" s="187"/>
      <c r="E526" s="187" t="s">
        <v>523</v>
      </c>
      <c r="F526" s="187">
        <v>2.87</v>
      </c>
      <c r="G526" s="187"/>
      <c r="H526" s="187"/>
      <c r="I526" s="187">
        <v>19.984</v>
      </c>
      <c r="J526" s="189">
        <v>57.34</v>
      </c>
      <c r="K526" s="187">
        <f t="shared" si="23"/>
        <v>19.984</v>
      </c>
      <c r="L526" s="202">
        <f t="shared" si="22"/>
        <v>57.34</v>
      </c>
    </row>
    <row r="527" spans="1:12" s="105" customFormat="1" ht="22.5" customHeight="1" thickBot="1">
      <c r="A527" s="187">
        <v>486</v>
      </c>
      <c r="B527" s="188" t="s">
        <v>707</v>
      </c>
      <c r="C527" s="187"/>
      <c r="D527" s="187"/>
      <c r="E527" s="187" t="s">
        <v>523</v>
      </c>
      <c r="F527" s="187">
        <v>3</v>
      </c>
      <c r="G527" s="187"/>
      <c r="H527" s="187"/>
      <c r="I527" s="187">
        <v>155.834</v>
      </c>
      <c r="J527" s="189">
        <v>467.5</v>
      </c>
      <c r="K527" s="187">
        <f t="shared" si="23"/>
        <v>155.834</v>
      </c>
      <c r="L527" s="202">
        <f t="shared" si="22"/>
        <v>467.5</v>
      </c>
    </row>
    <row r="528" spans="1:12" s="105" customFormat="1" ht="22.5" customHeight="1" thickBot="1">
      <c r="A528" s="187">
        <v>487</v>
      </c>
      <c r="B528" s="188" t="s">
        <v>708</v>
      </c>
      <c r="C528" s="187"/>
      <c r="D528" s="187"/>
      <c r="E528" s="187" t="s">
        <v>523</v>
      </c>
      <c r="F528" s="187">
        <v>3</v>
      </c>
      <c r="G528" s="187"/>
      <c r="H528" s="187"/>
      <c r="I528" s="187">
        <v>42.34</v>
      </c>
      <c r="J528" s="189">
        <v>127.02</v>
      </c>
      <c r="K528" s="187">
        <f t="shared" si="23"/>
        <v>42.34</v>
      </c>
      <c r="L528" s="202">
        <f t="shared" si="22"/>
        <v>127.02</v>
      </c>
    </row>
    <row r="529" spans="1:12" s="105" customFormat="1" ht="22.5" customHeight="1" thickBot="1">
      <c r="A529" s="187">
        <v>488</v>
      </c>
      <c r="B529" s="188" t="s">
        <v>709</v>
      </c>
      <c r="C529" s="187"/>
      <c r="D529" s="187"/>
      <c r="E529" s="187" t="s">
        <v>523</v>
      </c>
      <c r="F529" s="187">
        <v>3</v>
      </c>
      <c r="G529" s="187"/>
      <c r="H529" s="187"/>
      <c r="I529" s="187">
        <v>122.87</v>
      </c>
      <c r="J529" s="189">
        <v>368.61</v>
      </c>
      <c r="K529" s="187">
        <f t="shared" si="23"/>
        <v>122.87</v>
      </c>
      <c r="L529" s="202">
        <f t="shared" si="22"/>
        <v>368.61</v>
      </c>
    </row>
    <row r="530" spans="1:12" s="105" customFormat="1" ht="22.5" customHeight="1" thickBot="1">
      <c r="A530" s="187">
        <v>489</v>
      </c>
      <c r="B530" s="188" t="s">
        <v>710</v>
      </c>
      <c r="C530" s="187"/>
      <c r="D530" s="187"/>
      <c r="E530" s="187" t="s">
        <v>523</v>
      </c>
      <c r="F530" s="187">
        <v>62.49</v>
      </c>
      <c r="G530" s="187"/>
      <c r="H530" s="187"/>
      <c r="I530" s="187">
        <v>0.177</v>
      </c>
      <c r="J530" s="189">
        <v>11.06</v>
      </c>
      <c r="K530" s="187">
        <f t="shared" si="23"/>
        <v>0.177</v>
      </c>
      <c r="L530" s="202">
        <f t="shared" si="22"/>
        <v>11.06</v>
      </c>
    </row>
    <row r="531" spans="1:12" s="105" customFormat="1" ht="22.5" customHeight="1" thickBot="1">
      <c r="A531" s="187">
        <v>490</v>
      </c>
      <c r="B531" s="188" t="s">
        <v>711</v>
      </c>
      <c r="C531" s="187"/>
      <c r="D531" s="187"/>
      <c r="E531" s="187" t="s">
        <v>523</v>
      </c>
      <c r="F531" s="187">
        <v>15</v>
      </c>
      <c r="G531" s="187"/>
      <c r="H531" s="187"/>
      <c r="I531" s="187">
        <v>4.6</v>
      </c>
      <c r="J531" s="189">
        <v>69</v>
      </c>
      <c r="K531" s="187">
        <f t="shared" si="23"/>
        <v>4.6</v>
      </c>
      <c r="L531" s="202">
        <f t="shared" si="22"/>
        <v>69</v>
      </c>
    </row>
    <row r="532" spans="1:12" s="105" customFormat="1" ht="22.5" customHeight="1" thickBot="1">
      <c r="A532" s="187">
        <v>491</v>
      </c>
      <c r="B532" s="188" t="s">
        <v>715</v>
      </c>
      <c r="C532" s="187"/>
      <c r="D532" s="187"/>
      <c r="E532" s="187" t="s">
        <v>523</v>
      </c>
      <c r="F532" s="187">
        <v>26.15</v>
      </c>
      <c r="G532" s="187"/>
      <c r="H532" s="187"/>
      <c r="I532" s="187">
        <v>1.406</v>
      </c>
      <c r="J532" s="189">
        <v>36.77</v>
      </c>
      <c r="K532" s="196">
        <f t="shared" si="23"/>
        <v>1.406</v>
      </c>
      <c r="L532" s="202">
        <f t="shared" si="22"/>
        <v>36.77</v>
      </c>
    </row>
    <row r="533" spans="1:12" s="105" customFormat="1" ht="22.5" customHeight="1" thickBot="1">
      <c r="A533" s="187"/>
      <c r="B533" s="192" t="s">
        <v>714</v>
      </c>
      <c r="C533" s="191"/>
      <c r="D533" s="191"/>
      <c r="E533" s="191"/>
      <c r="F533" s="191"/>
      <c r="G533" s="191"/>
      <c r="H533" s="191"/>
      <c r="I533" s="191">
        <f>SUM(I500:I532)</f>
        <v>1255.9129999999998</v>
      </c>
      <c r="J533" s="193">
        <f>SUM(J500:J532)</f>
        <v>4195.630000000001</v>
      </c>
      <c r="K533" s="216">
        <f>SUM(K500:K532)</f>
        <v>1255.9109999999998</v>
      </c>
      <c r="L533" s="203">
        <f>SUM(L500:L532)</f>
        <v>4195.630000000001</v>
      </c>
    </row>
    <row r="534" spans="1:12" s="105" customFormat="1" ht="22.5" customHeight="1">
      <c r="A534" s="204"/>
      <c r="B534" s="205" t="s">
        <v>517</v>
      </c>
      <c r="C534" s="204"/>
      <c r="D534" s="204"/>
      <c r="E534" s="204"/>
      <c r="F534" s="204"/>
      <c r="G534" s="204"/>
      <c r="H534" s="204"/>
      <c r="I534" s="204">
        <f>I533+I498+I495+I487+I398+I391</f>
        <v>4750.913</v>
      </c>
      <c r="J534" s="206">
        <f>J533+J498+J495++J487+J398+J391</f>
        <v>89597.01</v>
      </c>
      <c r="K534" s="207">
        <f>I534</f>
        <v>4750.913</v>
      </c>
      <c r="L534" s="208">
        <f>J534</f>
        <v>89597.01</v>
      </c>
    </row>
    <row r="535" spans="1:12" s="51" customFormat="1" ht="18" customHeight="1">
      <c r="A535" s="52"/>
      <c r="B535" s="106"/>
      <c r="C535" s="52"/>
      <c r="D535" s="52"/>
      <c r="E535" s="52"/>
      <c r="F535" s="52"/>
      <c r="G535" s="52"/>
      <c r="H535" s="52"/>
      <c r="I535" s="52"/>
      <c r="J535" s="107"/>
      <c r="K535" s="52"/>
      <c r="L535" s="108"/>
    </row>
    <row r="536" spans="1:13" ht="18">
      <c r="A536" s="115"/>
      <c r="B536" s="115" t="s">
        <v>81</v>
      </c>
      <c r="C536" s="115" t="s">
        <v>9</v>
      </c>
      <c r="D536" s="115"/>
      <c r="E536" s="115"/>
      <c r="F536" s="5"/>
      <c r="G536" s="5" t="s">
        <v>717</v>
      </c>
      <c r="H536" s="115"/>
      <c r="I536" s="115"/>
      <c r="J536" s="115"/>
      <c r="K536" s="115"/>
      <c r="L536" s="152"/>
      <c r="M536" s="105"/>
    </row>
    <row r="537" spans="1:13" ht="17.25" customHeight="1">
      <c r="A537" s="115"/>
      <c r="B537" s="115"/>
      <c r="C537" s="115"/>
      <c r="D537" s="115"/>
      <c r="E537" s="115"/>
      <c r="F537" s="244" t="s">
        <v>82</v>
      </c>
      <c r="G537" s="244"/>
      <c r="H537" s="244"/>
      <c r="I537" s="115"/>
      <c r="J537" s="115"/>
      <c r="K537" s="115"/>
      <c r="L537" s="115"/>
      <c r="M537" s="105"/>
    </row>
    <row r="538" spans="1:13" ht="18">
      <c r="A538" s="115"/>
      <c r="B538" s="115"/>
      <c r="C538" s="115" t="s">
        <v>10</v>
      </c>
      <c r="D538" s="115"/>
      <c r="E538" s="115"/>
      <c r="F538" s="115"/>
      <c r="G538" s="5" t="s">
        <v>722</v>
      </c>
      <c r="H538" s="115"/>
      <c r="I538" s="115"/>
      <c r="J538" s="115"/>
      <c r="K538" s="115"/>
      <c r="L538" s="115"/>
      <c r="M538" s="105"/>
    </row>
    <row r="539" spans="1:13" ht="15" customHeight="1">
      <c r="A539" s="115"/>
      <c r="B539" s="115"/>
      <c r="C539" s="115"/>
      <c r="D539" s="115"/>
      <c r="E539" s="115"/>
      <c r="F539" s="115"/>
      <c r="G539" s="115"/>
      <c r="H539" s="153"/>
      <c r="I539" s="115"/>
      <c r="J539" s="115"/>
      <c r="K539" s="115"/>
      <c r="L539" s="115"/>
      <c r="M539" s="105"/>
    </row>
    <row r="540" spans="1:13" ht="18" customHeight="1">
      <c r="A540" s="115"/>
      <c r="B540" s="115"/>
      <c r="C540" s="258" t="s">
        <v>11</v>
      </c>
      <c r="D540" s="258"/>
      <c r="E540" s="258"/>
      <c r="F540" s="154">
        <v>89597.01</v>
      </c>
      <c r="G540" s="241" t="s">
        <v>721</v>
      </c>
      <c r="H540" s="241"/>
      <c r="I540" s="241"/>
      <c r="J540" s="241"/>
      <c r="K540" s="241"/>
      <c r="L540" s="241"/>
      <c r="M540" s="241"/>
    </row>
    <row r="541" spans="1:13" ht="16.5" customHeight="1">
      <c r="A541" s="115"/>
      <c r="B541" s="115"/>
      <c r="C541" s="115"/>
      <c r="D541" s="115"/>
      <c r="E541" s="115"/>
      <c r="F541" s="115"/>
      <c r="G541" s="155"/>
      <c r="H541" s="244" t="s">
        <v>82</v>
      </c>
      <c r="I541" s="244"/>
      <c r="J541" s="244"/>
      <c r="K541" s="115"/>
      <c r="L541" s="115"/>
      <c r="M541" s="105"/>
    </row>
    <row r="542" spans="1:13" ht="20.25">
      <c r="A542" s="161" t="s">
        <v>723</v>
      </c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</row>
    <row r="543" spans="1:13" ht="18">
      <c r="A543" s="91" t="s">
        <v>724</v>
      </c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</row>
    <row r="544" spans="1:13" ht="20.25">
      <c r="A544" s="161" t="s">
        <v>716</v>
      </c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</row>
    <row r="545" spans="1:13" ht="18">
      <c r="A545" s="91" t="s">
        <v>725</v>
      </c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</row>
    <row r="546" spans="1:13" ht="20.25">
      <c r="A546" s="161" t="s">
        <v>719</v>
      </c>
      <c r="B546" s="115"/>
      <c r="C546" s="115"/>
      <c r="D546" s="115"/>
      <c r="E546" s="115"/>
      <c r="F546" s="130"/>
      <c r="G546" s="130" t="s">
        <v>718</v>
      </c>
      <c r="H546" s="115"/>
      <c r="I546" s="115"/>
      <c r="J546" s="115"/>
      <c r="K546" s="115"/>
      <c r="L546" s="115"/>
      <c r="M546" s="115"/>
    </row>
    <row r="547" spans="1:13" ht="18">
      <c r="A547" s="91" t="s">
        <v>720</v>
      </c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</row>
    <row r="548" spans="1:13" ht="18">
      <c r="A548" s="91"/>
      <c r="B548" s="217"/>
      <c r="C548" s="260"/>
      <c r="D548" s="261"/>
      <c r="E548" s="115"/>
      <c r="F548" s="259"/>
      <c r="G548" s="259"/>
      <c r="H548" s="115"/>
      <c r="I548" s="115"/>
      <c r="J548" s="115"/>
      <c r="K548" s="115"/>
      <c r="L548" s="115"/>
      <c r="M548" s="115"/>
    </row>
    <row r="549" spans="1:13" ht="18">
      <c r="A549" s="91"/>
      <c r="B549" s="7"/>
      <c r="C549" s="26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</row>
    <row r="550" spans="1:13" ht="18">
      <c r="A550" s="115"/>
      <c r="B550" s="115" t="s">
        <v>3</v>
      </c>
      <c r="C550" s="115"/>
      <c r="D550" s="115"/>
      <c r="E550" s="115"/>
      <c r="F550" s="5">
        <v>1</v>
      </c>
      <c r="G550" s="130" t="s">
        <v>44</v>
      </c>
      <c r="H550" s="157">
        <v>491</v>
      </c>
      <c r="I550" s="115" t="s">
        <v>35</v>
      </c>
      <c r="J550" s="115"/>
      <c r="K550" s="115"/>
      <c r="L550" s="115"/>
      <c r="M550" s="115"/>
    </row>
    <row r="551" spans="1:13" ht="18">
      <c r="A551" s="115" t="s">
        <v>519</v>
      </c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</row>
    <row r="552" spans="1:13" ht="18">
      <c r="A552" s="115" t="s">
        <v>520</v>
      </c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</row>
    <row r="553" spans="1:13" ht="18">
      <c r="A553" s="115"/>
      <c r="B553" s="115" t="s">
        <v>521</v>
      </c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</row>
    <row r="554" spans="1:13" ht="18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</row>
    <row r="555" spans="1:13" ht="18.75">
      <c r="A555" s="156" t="s">
        <v>530</v>
      </c>
      <c r="B555" s="115"/>
      <c r="C555" s="115"/>
      <c r="D555" s="115"/>
      <c r="E555" s="115" t="s">
        <v>718</v>
      </c>
      <c r="F555" s="115"/>
      <c r="G555" s="115"/>
      <c r="H555" s="115"/>
      <c r="I555" s="115"/>
      <c r="J555" s="115"/>
      <c r="K555" s="115"/>
      <c r="L555" s="115"/>
      <c r="M555" s="115"/>
    </row>
    <row r="556" spans="1:13" ht="18.75">
      <c r="A556" s="156" t="s">
        <v>199</v>
      </c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</row>
    <row r="557" spans="1:12" ht="18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</row>
    <row r="558" spans="1:12" ht="18">
      <c r="A558" s="105"/>
      <c r="B558" s="105" t="s">
        <v>726</v>
      </c>
      <c r="C558" s="105"/>
      <c r="D558" s="105"/>
      <c r="E558" s="105" t="s">
        <v>727</v>
      </c>
      <c r="F558" s="105"/>
      <c r="G558" s="105"/>
      <c r="H558" s="105"/>
      <c r="I558" s="105"/>
      <c r="J558" s="105"/>
      <c r="K558" s="105"/>
      <c r="L558" s="105"/>
    </row>
    <row r="559" spans="1:12" ht="18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</row>
    <row r="560" spans="1:12" ht="18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</row>
    <row r="561" spans="1:12" ht="18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</row>
    <row r="562" spans="1:12" ht="18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</row>
    <row r="563" spans="1:12" ht="18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</row>
    <row r="564" spans="1:12" ht="18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</row>
    <row r="565" spans="1:12" ht="18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</row>
    <row r="566" spans="1:12" ht="18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</row>
    <row r="567" spans="1:12" ht="18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</row>
    <row r="568" spans="1:12" ht="18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</row>
    <row r="569" spans="1:12" ht="18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</row>
    <row r="570" spans="1:12" ht="15">
      <c r="A570" s="4"/>
      <c r="B570" s="104"/>
      <c r="C570" s="97"/>
      <c r="D570" s="97"/>
      <c r="E570" s="97"/>
      <c r="F570" s="97"/>
      <c r="G570" s="97"/>
      <c r="H570" s="97"/>
      <c r="I570" s="97"/>
      <c r="J570" s="97"/>
      <c r="K570" s="97"/>
      <c r="L570" s="97"/>
    </row>
  </sheetData>
  <mergeCells count="22">
    <mergeCell ref="C6:H6"/>
    <mergeCell ref="B7:K7"/>
    <mergeCell ref="H21:J21"/>
    <mergeCell ref="B25:C25"/>
    <mergeCell ref="D25:E25"/>
    <mergeCell ref="F25:F27"/>
    <mergeCell ref="G25:H25"/>
    <mergeCell ref="I25:J26"/>
    <mergeCell ref="F548:G548"/>
    <mergeCell ref="C548:D548"/>
    <mergeCell ref="D26:D27"/>
    <mergeCell ref="E26:E27"/>
    <mergeCell ref="A25:A27"/>
    <mergeCell ref="F537:H537"/>
    <mergeCell ref="C540:E540"/>
    <mergeCell ref="H541:J541"/>
    <mergeCell ref="G540:M540"/>
    <mergeCell ref="H26:H27"/>
    <mergeCell ref="B26:B27"/>
    <mergeCell ref="C26:C27"/>
    <mergeCell ref="K25:L26"/>
    <mergeCell ref="G26:G27"/>
  </mergeCells>
  <printOptions/>
  <pageMargins left="0.75" right="0.35" top="0.52" bottom="0.51" header="0.21" footer="0.32"/>
  <pageSetup horizontalDpi="600" verticalDpi="600" orientation="landscape" paperSize="9" scale="49" r:id="rId1"/>
  <rowBreaks count="10" manualBreakCount="10">
    <brk id="45" max="11" man="1"/>
    <brk id="90" max="11" man="1"/>
    <brk id="136" max="11" man="1"/>
    <brk id="180" max="11" man="1"/>
    <brk id="224" max="11" man="1"/>
    <brk id="268" max="11" man="1"/>
    <brk id="314" max="11" man="1"/>
    <brk id="398" max="11" man="1"/>
    <brk id="487" max="11" man="1"/>
    <brk id="53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64"/>
  <sheetViews>
    <sheetView view="pageBreakPreview" zoomScaleSheetLayoutView="100" workbookViewId="0" topLeftCell="A1">
      <selection activeCell="C1" sqref="C1"/>
    </sheetView>
  </sheetViews>
  <sheetFormatPr defaultColWidth="9.140625" defaultRowHeight="12.75"/>
  <cols>
    <col min="1" max="1" width="6.28125" style="0" customWidth="1"/>
    <col min="2" max="2" width="47.57421875" style="0" customWidth="1"/>
    <col min="3" max="3" width="12.28125" style="0" customWidth="1"/>
    <col min="4" max="4" width="9.28125" style="0" bestFit="1" customWidth="1"/>
    <col min="10" max="10" width="11.00390625" style="0" customWidth="1"/>
    <col min="12" max="12" width="10.140625" style="0" customWidth="1"/>
  </cols>
  <sheetData>
    <row r="1" spans="2:10" ht="18">
      <c r="B1" s="5" t="s">
        <v>59</v>
      </c>
      <c r="C1" s="5" t="s">
        <v>86</v>
      </c>
      <c r="J1" t="s">
        <v>61</v>
      </c>
    </row>
    <row r="2" spans="2:9" ht="21" thickBot="1">
      <c r="B2" s="1" t="s">
        <v>60</v>
      </c>
      <c r="D2" s="28"/>
      <c r="E2" s="28"/>
      <c r="F2" s="28"/>
      <c r="G2" s="28"/>
      <c r="H2" s="28"/>
      <c r="I2" t="s">
        <v>62</v>
      </c>
    </row>
    <row r="3" spans="2:9" ht="18.75" thickBot="1">
      <c r="B3" s="2" t="s">
        <v>29</v>
      </c>
      <c r="C3" s="31">
        <v>2147486</v>
      </c>
      <c r="D3" s="4"/>
      <c r="I3" t="s">
        <v>63</v>
      </c>
    </row>
    <row r="4" spans="2:9" ht="18.75">
      <c r="B4" t="s">
        <v>66</v>
      </c>
      <c r="C4" s="30"/>
      <c r="D4" s="27"/>
      <c r="I4" t="s">
        <v>64</v>
      </c>
    </row>
    <row r="5" ht="12.75">
      <c r="B5" s="1" t="s">
        <v>65</v>
      </c>
    </row>
    <row r="6" spans="2:8" ht="20.25">
      <c r="B6" s="1"/>
      <c r="C6" s="249" t="s">
        <v>105</v>
      </c>
      <c r="D6" s="249"/>
      <c r="E6" s="249"/>
      <c r="F6" s="249"/>
      <c r="G6" s="249"/>
      <c r="H6" s="249"/>
    </row>
    <row r="7" spans="2:11" ht="20.25">
      <c r="B7" s="250" t="s">
        <v>14</v>
      </c>
      <c r="C7" s="250"/>
      <c r="D7" s="250"/>
      <c r="E7" s="250"/>
      <c r="F7" s="250"/>
      <c r="G7" s="250"/>
      <c r="H7" s="250"/>
      <c r="I7" s="250"/>
      <c r="J7" s="250"/>
      <c r="K7" s="250"/>
    </row>
    <row r="8" ht="12.75">
      <c r="B8" s="1"/>
    </row>
    <row r="9" spans="2:4" ht="20.25">
      <c r="B9" s="2" t="s">
        <v>15</v>
      </c>
      <c r="C9" s="5" t="s">
        <v>30</v>
      </c>
      <c r="D9" s="29" t="s">
        <v>106</v>
      </c>
    </row>
    <row r="10" spans="2:3" ht="18">
      <c r="B10" s="2"/>
      <c r="C10" s="5"/>
    </row>
    <row r="11" spans="4:7" ht="18">
      <c r="D11" s="6" t="s">
        <v>67</v>
      </c>
      <c r="G11" s="6"/>
    </row>
    <row r="12" spans="2:16" ht="14.25">
      <c r="B12" s="70" t="s">
        <v>16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2:16" ht="14.25">
      <c r="B13" s="70" t="s">
        <v>17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2:11" ht="1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3" ht="15">
      <c r="B15" s="2" t="s">
        <v>31</v>
      </c>
      <c r="C15" s="2"/>
    </row>
    <row r="16" spans="2:4" ht="15.75">
      <c r="B16" s="15" t="s">
        <v>80</v>
      </c>
      <c r="D16" t="s">
        <v>68</v>
      </c>
    </row>
    <row r="17" spans="2:10" ht="12.75">
      <c r="B17" s="1" t="s">
        <v>69</v>
      </c>
      <c r="D17" s="1" t="s">
        <v>69</v>
      </c>
      <c r="G17" s="1"/>
      <c r="J17" s="1"/>
    </row>
    <row r="18" spans="2:4" ht="15">
      <c r="B18" s="22" t="s">
        <v>107</v>
      </c>
      <c r="D18" t="s">
        <v>71</v>
      </c>
    </row>
    <row r="19" spans="2:7" ht="12.75">
      <c r="B19" s="1" t="s">
        <v>70</v>
      </c>
      <c r="D19" s="1" t="s">
        <v>70</v>
      </c>
      <c r="G19" s="1"/>
    </row>
    <row r="21" spans="2:12" ht="18">
      <c r="B21" s="7" t="s">
        <v>72</v>
      </c>
      <c r="C21" s="5" t="s">
        <v>108</v>
      </c>
      <c r="D21" s="7"/>
      <c r="E21" s="7"/>
      <c r="F21" s="10" t="s">
        <v>32</v>
      </c>
      <c r="G21" s="8"/>
      <c r="H21" s="7"/>
      <c r="I21" s="7"/>
      <c r="J21" s="7"/>
      <c r="K21" s="7"/>
      <c r="L21" s="7"/>
    </row>
    <row r="22" spans="2:12" ht="18">
      <c r="B22" s="10" t="s">
        <v>33</v>
      </c>
      <c r="C22" s="32" t="s">
        <v>71</v>
      </c>
      <c r="D22" s="10"/>
      <c r="E22" s="10"/>
      <c r="F22" s="7"/>
      <c r="G22" s="7"/>
      <c r="H22" s="251"/>
      <c r="I22" s="251"/>
      <c r="J22" s="251"/>
      <c r="K22" s="15"/>
      <c r="L22" s="7"/>
    </row>
    <row r="23" spans="2:12" ht="18">
      <c r="B23" s="7" t="s">
        <v>73</v>
      </c>
      <c r="C23" s="5" t="s">
        <v>109</v>
      </c>
      <c r="D23" s="5"/>
      <c r="E23" s="33"/>
      <c r="F23" s="15"/>
      <c r="G23" s="7"/>
      <c r="H23" s="7"/>
      <c r="I23" s="7"/>
      <c r="J23" s="7"/>
      <c r="K23" s="7"/>
      <c r="L23" s="7"/>
    </row>
    <row r="24" spans="2:12" ht="18">
      <c r="B24" s="26" t="s">
        <v>74</v>
      </c>
      <c r="C24" s="5" t="s">
        <v>109</v>
      </c>
      <c r="D24" s="5"/>
      <c r="E24" s="33"/>
      <c r="F24" s="15"/>
      <c r="G24" s="7"/>
      <c r="H24" s="7"/>
      <c r="I24" s="7"/>
      <c r="J24" s="7"/>
      <c r="K24" s="7"/>
      <c r="L24" s="7"/>
    </row>
    <row r="25" spans="2:12" ht="15.75" thickBot="1">
      <c r="B25" s="7" t="s">
        <v>75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4.25">
      <c r="A26" s="58"/>
      <c r="B26" s="252" t="s">
        <v>18</v>
      </c>
      <c r="C26" s="252"/>
      <c r="D26" s="252" t="s">
        <v>21</v>
      </c>
      <c r="E26" s="252"/>
      <c r="F26" s="252" t="s">
        <v>24</v>
      </c>
      <c r="G26" s="252" t="s">
        <v>78</v>
      </c>
      <c r="H26" s="252"/>
      <c r="I26" s="252" t="s">
        <v>26</v>
      </c>
      <c r="J26" s="252"/>
      <c r="K26" s="252" t="s">
        <v>28</v>
      </c>
      <c r="L26" s="253"/>
    </row>
    <row r="27" spans="1:12" ht="14.25">
      <c r="A27" s="59"/>
      <c r="B27" s="245" t="s">
        <v>19</v>
      </c>
      <c r="C27" s="245" t="s">
        <v>20</v>
      </c>
      <c r="D27" s="245" t="s">
        <v>22</v>
      </c>
      <c r="E27" s="245" t="s">
        <v>23</v>
      </c>
      <c r="F27" s="245"/>
      <c r="G27" s="245" t="s">
        <v>25</v>
      </c>
      <c r="H27" s="245" t="s">
        <v>77</v>
      </c>
      <c r="I27" s="245"/>
      <c r="J27" s="245"/>
      <c r="K27" s="245"/>
      <c r="L27" s="254"/>
    </row>
    <row r="28" spans="1:12" ht="14.25">
      <c r="A28" s="59"/>
      <c r="B28" s="245"/>
      <c r="C28" s="245"/>
      <c r="D28" s="245"/>
      <c r="E28" s="245"/>
      <c r="F28" s="245"/>
      <c r="G28" s="245"/>
      <c r="H28" s="245"/>
      <c r="I28" s="9" t="s">
        <v>79</v>
      </c>
      <c r="J28" s="9" t="s">
        <v>27</v>
      </c>
      <c r="K28" s="9" t="s">
        <v>79</v>
      </c>
      <c r="L28" s="20" t="s">
        <v>27</v>
      </c>
    </row>
    <row r="29" spans="1:12" ht="13.5" thickBot="1">
      <c r="A29" s="60"/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">
        <v>8</v>
      </c>
      <c r="I29" s="12">
        <v>9</v>
      </c>
      <c r="J29" s="12">
        <v>10</v>
      </c>
      <c r="K29" s="12">
        <v>11</v>
      </c>
      <c r="L29" s="13">
        <v>12</v>
      </c>
    </row>
    <row r="30" spans="1:12" ht="20.25">
      <c r="A30" s="14"/>
      <c r="B30" s="42" t="s">
        <v>57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5">
      <c r="A31" s="34">
        <v>1</v>
      </c>
      <c r="B31" s="34"/>
      <c r="C31" s="34"/>
      <c r="D31" s="34"/>
      <c r="E31" s="34"/>
      <c r="F31" s="46"/>
      <c r="G31" s="34"/>
      <c r="H31" s="34"/>
      <c r="I31" s="34"/>
      <c r="J31" s="34"/>
      <c r="K31" s="34"/>
      <c r="L31" s="34"/>
    </row>
    <row r="32" spans="1:12" ht="15">
      <c r="A32" s="34">
        <v>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5.75" thickBot="1">
      <c r="A33" s="41"/>
      <c r="B33" s="41" t="s">
        <v>41</v>
      </c>
      <c r="C33" s="41"/>
      <c r="D33" s="41"/>
      <c r="E33" s="41"/>
      <c r="F33" s="47"/>
      <c r="G33" s="41"/>
      <c r="H33" s="41"/>
      <c r="I33" s="41"/>
      <c r="J33" s="41"/>
      <c r="K33" s="41"/>
      <c r="L33" s="41"/>
    </row>
    <row r="34" spans="1:12" ht="13.5" thickBot="1">
      <c r="A34" s="61"/>
      <c r="B34" s="38">
        <v>2</v>
      </c>
      <c r="C34" s="38">
        <v>3</v>
      </c>
      <c r="D34" s="38">
        <v>4</v>
      </c>
      <c r="E34" s="38">
        <v>5</v>
      </c>
      <c r="F34" s="38">
        <v>6</v>
      </c>
      <c r="G34" s="38">
        <v>7</v>
      </c>
      <c r="H34" s="38">
        <v>8</v>
      </c>
      <c r="I34" s="38">
        <v>9</v>
      </c>
      <c r="J34" s="38">
        <v>10</v>
      </c>
      <c r="K34" s="38">
        <v>11</v>
      </c>
      <c r="L34" s="39">
        <v>12</v>
      </c>
    </row>
    <row r="35" spans="1:12" ht="15">
      <c r="A35" s="40">
        <v>3</v>
      </c>
      <c r="B35" s="40"/>
      <c r="C35" s="40"/>
      <c r="D35" s="40"/>
      <c r="E35" s="40"/>
      <c r="F35" s="45"/>
      <c r="G35" s="40"/>
      <c r="H35" s="40"/>
      <c r="I35" s="40"/>
      <c r="J35" s="45"/>
      <c r="K35" s="40"/>
      <c r="L35" s="45"/>
    </row>
    <row r="36" spans="1:12" ht="15">
      <c r="A36" s="34">
        <v>4</v>
      </c>
      <c r="B36" s="34"/>
      <c r="C36" s="34"/>
      <c r="D36" s="34"/>
      <c r="E36" s="34"/>
      <c r="F36" s="46"/>
      <c r="G36" s="34"/>
      <c r="H36" s="34"/>
      <c r="I36" s="34"/>
      <c r="J36" s="46"/>
      <c r="K36" s="34"/>
      <c r="L36" s="46"/>
    </row>
    <row r="37" spans="1:12" ht="15">
      <c r="A37" s="34">
        <v>5</v>
      </c>
      <c r="B37" s="34"/>
      <c r="C37" s="34"/>
      <c r="D37" s="34"/>
      <c r="E37" s="34"/>
      <c r="F37" s="45"/>
      <c r="G37" s="34"/>
      <c r="H37" s="34"/>
      <c r="I37" s="34"/>
      <c r="J37" s="46"/>
      <c r="K37" s="40"/>
      <c r="L37" s="45"/>
    </row>
    <row r="38" spans="1:12" ht="15">
      <c r="A38" s="40">
        <v>6</v>
      </c>
      <c r="B38" s="34"/>
      <c r="C38" s="34"/>
      <c r="D38" s="34"/>
      <c r="E38" s="34"/>
      <c r="F38" s="46"/>
      <c r="G38" s="34"/>
      <c r="H38" s="34"/>
      <c r="I38" s="34"/>
      <c r="J38" s="46"/>
      <c r="K38" s="34"/>
      <c r="L38" s="46"/>
    </row>
    <row r="39" spans="1:12" ht="15">
      <c r="A39" s="34">
        <v>7</v>
      </c>
      <c r="B39" s="34"/>
      <c r="C39" s="34"/>
      <c r="D39" s="34"/>
      <c r="E39" s="34"/>
      <c r="F39" s="45"/>
      <c r="G39" s="34"/>
      <c r="H39" s="34"/>
      <c r="I39" s="34"/>
      <c r="J39" s="46"/>
      <c r="K39" s="40"/>
      <c r="L39" s="45"/>
    </row>
    <row r="40" spans="1:12" ht="15">
      <c r="A40" s="34">
        <v>8</v>
      </c>
      <c r="B40" s="34"/>
      <c r="C40" s="34"/>
      <c r="D40" s="34"/>
      <c r="E40" s="34"/>
      <c r="F40" s="46"/>
      <c r="G40" s="34"/>
      <c r="H40" s="34"/>
      <c r="I40" s="34"/>
      <c r="J40" s="46"/>
      <c r="K40" s="34"/>
      <c r="L40" s="46"/>
    </row>
    <row r="41" spans="1:12" ht="15">
      <c r="A41" s="40">
        <v>9</v>
      </c>
      <c r="B41" s="34"/>
      <c r="C41" s="34"/>
      <c r="D41" s="34"/>
      <c r="E41" s="34"/>
      <c r="F41" s="45"/>
      <c r="G41" s="34"/>
      <c r="H41" s="34"/>
      <c r="I41" s="34"/>
      <c r="J41" s="46"/>
      <c r="K41" s="40"/>
      <c r="L41" s="45"/>
    </row>
    <row r="42" spans="1:12" ht="15">
      <c r="A42" s="34">
        <v>10</v>
      </c>
      <c r="B42" s="34"/>
      <c r="C42" s="34"/>
      <c r="D42" s="34"/>
      <c r="E42" s="34"/>
      <c r="F42" s="46"/>
      <c r="G42" s="34"/>
      <c r="H42" s="34"/>
      <c r="I42" s="34"/>
      <c r="J42" s="46"/>
      <c r="K42" s="40"/>
      <c r="L42" s="46"/>
    </row>
    <row r="43" spans="1:12" ht="15">
      <c r="A43" s="34">
        <v>11</v>
      </c>
      <c r="B43" s="34"/>
      <c r="C43" s="34"/>
      <c r="D43" s="34"/>
      <c r="E43" s="34"/>
      <c r="F43" s="45"/>
      <c r="G43" s="34"/>
      <c r="H43" s="34"/>
      <c r="I43" s="34"/>
      <c r="J43" s="46"/>
      <c r="K43" s="34"/>
      <c r="L43" s="45"/>
    </row>
    <row r="44" spans="1:12" ht="15">
      <c r="A44" s="40">
        <v>12</v>
      </c>
      <c r="B44" s="34"/>
      <c r="C44" s="34"/>
      <c r="D44" s="34"/>
      <c r="E44" s="34"/>
      <c r="F44" s="46"/>
      <c r="G44" s="34"/>
      <c r="H44" s="34"/>
      <c r="I44" s="34"/>
      <c r="J44" s="46"/>
      <c r="K44" s="40"/>
      <c r="L44" s="46"/>
    </row>
    <row r="45" spans="1:12" ht="15">
      <c r="A45" s="34">
        <v>13</v>
      </c>
      <c r="B45" s="34"/>
      <c r="C45" s="34"/>
      <c r="D45" s="34"/>
      <c r="E45" s="34"/>
      <c r="F45" s="45"/>
      <c r="G45" s="34"/>
      <c r="H45" s="34"/>
      <c r="I45" s="34"/>
      <c r="J45" s="46"/>
      <c r="K45" s="34"/>
      <c r="L45" s="45"/>
    </row>
    <row r="46" spans="1:12" ht="15">
      <c r="A46" s="34">
        <v>14</v>
      </c>
      <c r="B46" s="34"/>
      <c r="C46" s="34"/>
      <c r="D46" s="34"/>
      <c r="E46" s="34"/>
      <c r="F46" s="46"/>
      <c r="G46" s="34"/>
      <c r="H46" s="34"/>
      <c r="I46" s="34"/>
      <c r="J46" s="46"/>
      <c r="K46" s="40"/>
      <c r="L46" s="46"/>
    </row>
    <row r="47" spans="1:12" ht="15">
      <c r="A47" s="40">
        <v>15</v>
      </c>
      <c r="B47" s="34"/>
      <c r="C47" s="34"/>
      <c r="D47" s="34"/>
      <c r="E47" s="34"/>
      <c r="F47" s="45"/>
      <c r="G47" s="34"/>
      <c r="H47" s="34"/>
      <c r="I47" s="34"/>
      <c r="J47" s="46"/>
      <c r="K47" s="34"/>
      <c r="L47" s="45"/>
    </row>
    <row r="48" spans="1:12" ht="15">
      <c r="A48" s="34">
        <v>16</v>
      </c>
      <c r="B48" s="34"/>
      <c r="C48" s="34"/>
      <c r="D48" s="34"/>
      <c r="E48" s="34"/>
      <c r="F48" s="46"/>
      <c r="G48" s="34"/>
      <c r="H48" s="34"/>
      <c r="I48" s="34"/>
      <c r="J48" s="46"/>
      <c r="K48" s="40"/>
      <c r="L48" s="46"/>
    </row>
    <row r="49" spans="1:12" ht="15">
      <c r="A49" s="34">
        <v>17</v>
      </c>
      <c r="B49" s="34"/>
      <c r="C49" s="34"/>
      <c r="D49" s="34"/>
      <c r="E49" s="34"/>
      <c r="F49" s="46"/>
      <c r="G49" s="34"/>
      <c r="H49" s="34"/>
      <c r="I49" s="34"/>
      <c r="J49" s="46"/>
      <c r="K49" s="40"/>
      <c r="L49" s="45"/>
    </row>
    <row r="50" spans="1:12" ht="15">
      <c r="A50" s="40">
        <v>18</v>
      </c>
      <c r="B50" s="34"/>
      <c r="C50" s="34"/>
      <c r="D50" s="34"/>
      <c r="E50" s="34"/>
      <c r="F50" s="46"/>
      <c r="G50" s="34"/>
      <c r="H50" s="34"/>
      <c r="I50" s="34"/>
      <c r="J50" s="46"/>
      <c r="K50" s="34"/>
      <c r="L50" s="46"/>
    </row>
    <row r="51" spans="1:12" ht="15">
      <c r="A51" s="34">
        <v>19</v>
      </c>
      <c r="B51" s="34"/>
      <c r="C51" s="34"/>
      <c r="D51" s="34"/>
      <c r="E51" s="34"/>
      <c r="F51" s="45"/>
      <c r="G51" s="34"/>
      <c r="H51" s="34"/>
      <c r="I51" s="34"/>
      <c r="J51" s="46"/>
      <c r="K51" s="40"/>
      <c r="L51" s="45"/>
    </row>
    <row r="52" spans="1:12" ht="15">
      <c r="A52" s="34">
        <v>20</v>
      </c>
      <c r="B52" s="54"/>
      <c r="C52" s="34"/>
      <c r="D52" s="34"/>
      <c r="E52" s="34"/>
      <c r="F52" s="46"/>
      <c r="G52" s="34"/>
      <c r="H52" s="34"/>
      <c r="I52" s="34"/>
      <c r="J52" s="46"/>
      <c r="K52" s="34"/>
      <c r="L52" s="46"/>
    </row>
    <row r="53" spans="1:12" ht="15">
      <c r="A53" s="40">
        <v>21</v>
      </c>
      <c r="B53" s="54"/>
      <c r="C53" s="34"/>
      <c r="D53" s="34"/>
      <c r="E53" s="34"/>
      <c r="F53" s="46"/>
      <c r="G53" s="34"/>
      <c r="H53" s="34"/>
      <c r="I53" s="34"/>
      <c r="J53" s="46"/>
      <c r="K53" s="40"/>
      <c r="L53" s="45"/>
    </row>
    <row r="54" spans="1:12" ht="15">
      <c r="A54" s="34">
        <v>22</v>
      </c>
      <c r="B54" s="34"/>
      <c r="C54" s="34"/>
      <c r="D54" s="34"/>
      <c r="E54" s="34"/>
      <c r="F54" s="45"/>
      <c r="G54" s="34"/>
      <c r="H54" s="34"/>
      <c r="I54" s="34"/>
      <c r="J54" s="46"/>
      <c r="K54" s="34"/>
      <c r="L54" s="46"/>
    </row>
    <row r="55" spans="1:12" ht="15">
      <c r="A55" s="34">
        <v>23</v>
      </c>
      <c r="B55" s="34"/>
      <c r="C55" s="34"/>
      <c r="D55" s="34"/>
      <c r="E55" s="34"/>
      <c r="F55" s="46"/>
      <c r="G55" s="34"/>
      <c r="H55" s="34"/>
      <c r="I55" s="34"/>
      <c r="J55" s="46"/>
      <c r="K55" s="40"/>
      <c r="L55" s="45"/>
    </row>
    <row r="56" spans="1:12" ht="15">
      <c r="A56" s="40">
        <v>24</v>
      </c>
      <c r="B56" s="54"/>
      <c r="C56" s="34"/>
      <c r="D56" s="34"/>
      <c r="E56" s="34"/>
      <c r="F56" s="46"/>
      <c r="G56" s="34"/>
      <c r="H56" s="34"/>
      <c r="I56" s="34"/>
      <c r="J56" s="46"/>
      <c r="K56" s="40"/>
      <c r="L56" s="45"/>
    </row>
    <row r="57" spans="1:12" ht="15" customHeight="1">
      <c r="A57" s="34">
        <v>25</v>
      </c>
      <c r="B57" s="35"/>
      <c r="C57" s="36"/>
      <c r="D57" s="36"/>
      <c r="E57" s="36"/>
      <c r="F57" s="45"/>
      <c r="G57" s="36"/>
      <c r="H57" s="36"/>
      <c r="I57" s="36"/>
      <c r="J57" s="46"/>
      <c r="K57" s="34"/>
      <c r="L57" s="46"/>
    </row>
    <row r="58" spans="1:12" ht="15">
      <c r="A58" s="40">
        <v>26</v>
      </c>
      <c r="B58" s="54"/>
      <c r="C58" s="34"/>
      <c r="D58" s="34"/>
      <c r="E58" s="34"/>
      <c r="F58" s="46"/>
      <c r="G58" s="34"/>
      <c r="H58" s="34"/>
      <c r="I58" s="34"/>
      <c r="J58" s="46"/>
      <c r="K58" s="40"/>
      <c r="L58" s="45"/>
    </row>
    <row r="59" spans="1:12" ht="15">
      <c r="A59" s="34">
        <v>27</v>
      </c>
      <c r="B59" s="54"/>
      <c r="C59" s="34"/>
      <c r="D59" s="34"/>
      <c r="E59" s="34"/>
      <c r="F59" s="46"/>
      <c r="G59" s="34"/>
      <c r="H59" s="34"/>
      <c r="I59" s="34"/>
      <c r="J59" s="46"/>
      <c r="K59" s="34"/>
      <c r="L59" s="46"/>
    </row>
    <row r="60" spans="1:12" ht="15">
      <c r="A60" s="34">
        <v>28</v>
      </c>
      <c r="B60" s="34"/>
      <c r="C60" s="34"/>
      <c r="D60" s="34"/>
      <c r="E60" s="34"/>
      <c r="F60" s="46"/>
      <c r="G60" s="34"/>
      <c r="H60" s="34"/>
      <c r="I60" s="34"/>
      <c r="J60" s="46"/>
      <c r="K60" s="40"/>
      <c r="L60" s="45"/>
    </row>
    <row r="61" spans="1:12" ht="15">
      <c r="A61" s="40">
        <v>29</v>
      </c>
      <c r="B61" s="34"/>
      <c r="C61" s="34"/>
      <c r="D61" s="34"/>
      <c r="E61" s="34"/>
      <c r="F61" s="45"/>
      <c r="G61" s="34"/>
      <c r="H61" s="34"/>
      <c r="I61" s="34"/>
      <c r="J61" s="46"/>
      <c r="K61" s="34"/>
      <c r="L61" s="46"/>
    </row>
    <row r="62" spans="1:12" ht="15">
      <c r="A62" s="34">
        <v>30</v>
      </c>
      <c r="B62" s="34"/>
      <c r="C62" s="34"/>
      <c r="D62" s="34"/>
      <c r="E62" s="34"/>
      <c r="F62" s="46"/>
      <c r="G62" s="34"/>
      <c r="H62" s="34"/>
      <c r="I62" s="34"/>
      <c r="J62" s="46"/>
      <c r="K62" s="40"/>
      <c r="L62" s="45"/>
    </row>
    <row r="63" spans="1:12" ht="15.75" thickBot="1">
      <c r="A63" s="41"/>
      <c r="B63" s="41" t="s">
        <v>41</v>
      </c>
      <c r="C63" s="41"/>
      <c r="D63" s="41"/>
      <c r="E63" s="41"/>
      <c r="F63" s="47"/>
      <c r="G63" s="41"/>
      <c r="H63" s="41"/>
      <c r="I63" s="41"/>
      <c r="J63" s="47"/>
      <c r="K63" s="41"/>
      <c r="L63" s="47"/>
    </row>
    <row r="64" spans="1:12" ht="13.5" thickBot="1">
      <c r="A64" s="61"/>
      <c r="B64" s="38">
        <v>2</v>
      </c>
      <c r="C64" s="38">
        <v>3</v>
      </c>
      <c r="D64" s="38">
        <v>4</v>
      </c>
      <c r="E64" s="38">
        <v>5</v>
      </c>
      <c r="F64" s="38">
        <v>6</v>
      </c>
      <c r="G64" s="38">
        <v>7</v>
      </c>
      <c r="H64" s="38">
        <v>8</v>
      </c>
      <c r="I64" s="38">
        <v>9</v>
      </c>
      <c r="J64" s="38">
        <v>10</v>
      </c>
      <c r="K64" s="38">
        <v>11</v>
      </c>
      <c r="L64" s="39">
        <v>12</v>
      </c>
    </row>
    <row r="65" spans="1:12" ht="15">
      <c r="A65" s="34">
        <v>31</v>
      </c>
      <c r="B65" s="34"/>
      <c r="C65" s="34"/>
      <c r="D65" s="34"/>
      <c r="E65" s="34"/>
      <c r="F65" s="46"/>
      <c r="G65" s="34"/>
      <c r="H65" s="34"/>
      <c r="I65" s="34"/>
      <c r="J65" s="46"/>
      <c r="K65" s="34"/>
      <c r="L65" s="46"/>
    </row>
    <row r="66" spans="1:12" ht="15">
      <c r="A66" s="34">
        <v>32</v>
      </c>
      <c r="B66" s="34"/>
      <c r="C66" s="34"/>
      <c r="D66" s="34"/>
      <c r="E66" s="34"/>
      <c r="F66" s="46"/>
      <c r="G66" s="34"/>
      <c r="H66" s="34"/>
      <c r="I66" s="34"/>
      <c r="J66" s="46"/>
      <c r="K66" s="34"/>
      <c r="L66" s="46"/>
    </row>
    <row r="67" spans="1:12" ht="15">
      <c r="A67" s="34">
        <v>33</v>
      </c>
      <c r="B67" s="34"/>
      <c r="C67" s="34"/>
      <c r="D67" s="34"/>
      <c r="E67" s="34"/>
      <c r="F67" s="46"/>
      <c r="G67" s="34"/>
      <c r="H67" s="34"/>
      <c r="I67" s="34"/>
      <c r="J67" s="46"/>
      <c r="K67" s="34"/>
      <c r="L67" s="46"/>
    </row>
    <row r="68" spans="1:12" ht="15">
      <c r="A68" s="34">
        <v>34</v>
      </c>
      <c r="B68" s="34"/>
      <c r="C68" s="34"/>
      <c r="D68" s="34"/>
      <c r="E68" s="34"/>
      <c r="F68" s="46"/>
      <c r="G68" s="34"/>
      <c r="H68" s="34"/>
      <c r="I68" s="34"/>
      <c r="J68" s="46"/>
      <c r="K68" s="34"/>
      <c r="L68" s="46"/>
    </row>
    <row r="69" spans="1:12" ht="15">
      <c r="A69" s="34">
        <v>35</v>
      </c>
      <c r="B69" s="34"/>
      <c r="C69" s="34"/>
      <c r="D69" s="34"/>
      <c r="E69" s="34"/>
      <c r="F69" s="46"/>
      <c r="G69" s="34"/>
      <c r="H69" s="34"/>
      <c r="I69" s="34"/>
      <c r="J69" s="46"/>
      <c r="K69" s="34"/>
      <c r="L69" s="46"/>
    </row>
    <row r="70" spans="1:12" ht="15">
      <c r="A70" s="34">
        <v>36</v>
      </c>
      <c r="B70" s="34"/>
      <c r="C70" s="34"/>
      <c r="D70" s="34"/>
      <c r="E70" s="34"/>
      <c r="F70" s="46"/>
      <c r="G70" s="34"/>
      <c r="H70" s="34"/>
      <c r="I70" s="34"/>
      <c r="J70" s="46"/>
      <c r="K70" s="34"/>
      <c r="L70" s="46"/>
    </row>
    <row r="71" spans="1:12" ht="15">
      <c r="A71" s="34">
        <v>37</v>
      </c>
      <c r="B71" s="34"/>
      <c r="C71" s="34"/>
      <c r="D71" s="34"/>
      <c r="E71" s="34"/>
      <c r="F71" s="46"/>
      <c r="G71" s="34"/>
      <c r="H71" s="34"/>
      <c r="I71" s="34"/>
      <c r="J71" s="46"/>
      <c r="K71" s="34"/>
      <c r="L71" s="46"/>
    </row>
    <row r="72" spans="1:12" ht="15">
      <c r="A72" s="34">
        <v>38</v>
      </c>
      <c r="B72" s="34"/>
      <c r="C72" s="34"/>
      <c r="D72" s="34"/>
      <c r="E72" s="34"/>
      <c r="F72" s="46"/>
      <c r="G72" s="34"/>
      <c r="H72" s="34"/>
      <c r="I72" s="34"/>
      <c r="J72" s="46"/>
      <c r="K72" s="34"/>
      <c r="L72" s="46"/>
    </row>
    <row r="73" spans="1:12" ht="15">
      <c r="A73" s="34">
        <v>39</v>
      </c>
      <c r="B73" s="34"/>
      <c r="C73" s="34"/>
      <c r="D73" s="34"/>
      <c r="E73" s="34"/>
      <c r="F73" s="46"/>
      <c r="G73" s="34"/>
      <c r="H73" s="34"/>
      <c r="I73" s="34"/>
      <c r="J73" s="46"/>
      <c r="K73" s="34"/>
      <c r="L73" s="46"/>
    </row>
    <row r="74" spans="1:12" ht="15">
      <c r="A74" s="34">
        <v>40</v>
      </c>
      <c r="B74" s="34"/>
      <c r="C74" s="34"/>
      <c r="D74" s="34"/>
      <c r="E74" s="34"/>
      <c r="F74" s="46"/>
      <c r="G74" s="34"/>
      <c r="H74" s="34"/>
      <c r="I74" s="34"/>
      <c r="J74" s="46"/>
      <c r="K74" s="34"/>
      <c r="L74" s="46"/>
    </row>
    <row r="75" spans="1:12" ht="15">
      <c r="A75" s="34">
        <v>41</v>
      </c>
      <c r="B75" s="34"/>
      <c r="C75" s="34"/>
      <c r="D75" s="34"/>
      <c r="E75" s="34"/>
      <c r="F75" s="46"/>
      <c r="G75" s="34"/>
      <c r="H75" s="34"/>
      <c r="I75" s="34"/>
      <c r="J75" s="46"/>
      <c r="K75" s="34"/>
      <c r="L75" s="46"/>
    </row>
    <row r="76" spans="1:12" ht="15">
      <c r="A76" s="34">
        <v>42</v>
      </c>
      <c r="B76" s="34"/>
      <c r="C76" s="34"/>
      <c r="D76" s="34"/>
      <c r="E76" s="34"/>
      <c r="F76" s="46"/>
      <c r="G76" s="34"/>
      <c r="H76" s="34"/>
      <c r="I76" s="34"/>
      <c r="J76" s="46"/>
      <c r="K76" s="34"/>
      <c r="L76" s="46"/>
    </row>
    <row r="77" spans="1:12" ht="15">
      <c r="A77" s="34">
        <v>43</v>
      </c>
      <c r="B77" s="34"/>
      <c r="C77" s="34"/>
      <c r="D77" s="34"/>
      <c r="E77" s="34"/>
      <c r="F77" s="46"/>
      <c r="G77" s="34"/>
      <c r="H77" s="34"/>
      <c r="I77" s="34"/>
      <c r="J77" s="46"/>
      <c r="K77" s="34"/>
      <c r="L77" s="46"/>
    </row>
    <row r="78" spans="1:12" ht="15">
      <c r="A78" s="34">
        <v>44</v>
      </c>
      <c r="B78" s="34"/>
      <c r="C78" s="34"/>
      <c r="D78" s="34"/>
      <c r="E78" s="34"/>
      <c r="F78" s="46"/>
      <c r="G78" s="34"/>
      <c r="H78" s="34"/>
      <c r="I78" s="34"/>
      <c r="J78" s="46"/>
      <c r="K78" s="34"/>
      <c r="L78" s="46"/>
    </row>
    <row r="79" spans="1:12" ht="15">
      <c r="A79" s="34">
        <v>45</v>
      </c>
      <c r="B79" s="34"/>
      <c r="C79" s="34"/>
      <c r="D79" s="34"/>
      <c r="E79" s="34"/>
      <c r="F79" s="46"/>
      <c r="G79" s="34"/>
      <c r="H79" s="34"/>
      <c r="I79" s="34"/>
      <c r="J79" s="46"/>
      <c r="K79" s="34"/>
      <c r="L79" s="46"/>
    </row>
    <row r="80" spans="1:12" ht="15">
      <c r="A80" s="34">
        <v>46</v>
      </c>
      <c r="B80" s="34"/>
      <c r="C80" s="34"/>
      <c r="D80" s="34"/>
      <c r="E80" s="34"/>
      <c r="F80" s="46"/>
      <c r="G80" s="34"/>
      <c r="H80" s="34"/>
      <c r="I80" s="34"/>
      <c r="J80" s="46"/>
      <c r="K80" s="34"/>
      <c r="L80" s="46"/>
    </row>
    <row r="81" spans="1:12" ht="15">
      <c r="A81" s="34">
        <v>47</v>
      </c>
      <c r="B81" s="34"/>
      <c r="C81" s="34"/>
      <c r="D81" s="34"/>
      <c r="E81" s="34"/>
      <c r="F81" s="46"/>
      <c r="G81" s="34"/>
      <c r="H81" s="34"/>
      <c r="I81" s="34"/>
      <c r="J81" s="46"/>
      <c r="K81" s="34"/>
      <c r="L81" s="46"/>
    </row>
    <row r="82" spans="1:12" ht="15">
      <c r="A82" s="34">
        <v>48</v>
      </c>
      <c r="B82" s="34"/>
      <c r="C82" s="34"/>
      <c r="D82" s="34"/>
      <c r="E82" s="34"/>
      <c r="F82" s="46"/>
      <c r="G82" s="34"/>
      <c r="H82" s="34"/>
      <c r="I82" s="34"/>
      <c r="J82" s="46"/>
      <c r="K82" s="34"/>
      <c r="L82" s="46"/>
    </row>
    <row r="83" spans="1:12" ht="15">
      <c r="A83" s="34">
        <v>49</v>
      </c>
      <c r="B83" s="34"/>
      <c r="C83" s="34"/>
      <c r="D83" s="34"/>
      <c r="E83" s="34"/>
      <c r="F83" s="46"/>
      <c r="G83" s="34"/>
      <c r="H83" s="34"/>
      <c r="I83" s="34"/>
      <c r="J83" s="46"/>
      <c r="K83" s="34"/>
      <c r="L83" s="46"/>
    </row>
    <row r="84" spans="1:12" ht="15">
      <c r="A84" s="34">
        <v>50</v>
      </c>
      <c r="B84" s="34"/>
      <c r="C84" s="34"/>
      <c r="D84" s="34"/>
      <c r="E84" s="34"/>
      <c r="F84" s="46"/>
      <c r="G84" s="34"/>
      <c r="H84" s="34"/>
      <c r="I84" s="34"/>
      <c r="J84" s="46"/>
      <c r="K84" s="34"/>
      <c r="L84" s="46"/>
    </row>
    <row r="85" spans="1:12" ht="15">
      <c r="A85" s="34">
        <v>51</v>
      </c>
      <c r="B85" s="34"/>
      <c r="C85" s="34"/>
      <c r="D85" s="34"/>
      <c r="E85" s="34"/>
      <c r="F85" s="46"/>
      <c r="G85" s="34"/>
      <c r="H85" s="34"/>
      <c r="I85" s="34"/>
      <c r="J85" s="46"/>
      <c r="K85" s="34"/>
      <c r="L85" s="46"/>
    </row>
    <row r="86" spans="1:12" ht="15">
      <c r="A86" s="34">
        <v>52</v>
      </c>
      <c r="B86" s="34"/>
      <c r="C86" s="34"/>
      <c r="D86" s="34"/>
      <c r="E86" s="34"/>
      <c r="F86" s="46"/>
      <c r="G86" s="34"/>
      <c r="H86" s="34"/>
      <c r="I86" s="34"/>
      <c r="J86" s="46"/>
      <c r="K86" s="34"/>
      <c r="L86" s="46"/>
    </row>
    <row r="87" spans="1:12" ht="15">
      <c r="A87" s="34">
        <v>53</v>
      </c>
      <c r="B87" s="34"/>
      <c r="C87" s="34"/>
      <c r="D87" s="34"/>
      <c r="E87" s="34"/>
      <c r="F87" s="46"/>
      <c r="G87" s="34"/>
      <c r="H87" s="34"/>
      <c r="I87" s="34"/>
      <c r="J87" s="46"/>
      <c r="K87" s="34"/>
      <c r="L87" s="46"/>
    </row>
    <row r="88" spans="1:12" ht="15">
      <c r="A88" s="34">
        <v>54</v>
      </c>
      <c r="B88" s="34"/>
      <c r="C88" s="34"/>
      <c r="D88" s="34"/>
      <c r="E88" s="34"/>
      <c r="F88" s="46"/>
      <c r="G88" s="34"/>
      <c r="H88" s="34"/>
      <c r="I88" s="34"/>
      <c r="J88" s="46"/>
      <c r="K88" s="34"/>
      <c r="L88" s="46"/>
    </row>
    <row r="89" spans="1:12" ht="15">
      <c r="A89" s="34">
        <v>55</v>
      </c>
      <c r="B89" s="34"/>
      <c r="C89" s="34"/>
      <c r="D89" s="34"/>
      <c r="E89" s="34"/>
      <c r="F89" s="46"/>
      <c r="G89" s="34"/>
      <c r="H89" s="34"/>
      <c r="I89" s="34"/>
      <c r="J89" s="46"/>
      <c r="K89" s="34"/>
      <c r="L89" s="46"/>
    </row>
    <row r="90" spans="1:12" ht="15">
      <c r="A90" s="34">
        <v>56</v>
      </c>
      <c r="B90" s="34"/>
      <c r="C90" s="34"/>
      <c r="D90" s="34"/>
      <c r="E90" s="34"/>
      <c r="F90" s="46"/>
      <c r="G90" s="34"/>
      <c r="H90" s="34"/>
      <c r="I90" s="34"/>
      <c r="J90" s="46"/>
      <c r="K90" s="34"/>
      <c r="L90" s="46"/>
    </row>
    <row r="91" spans="1:12" ht="15">
      <c r="A91" s="34">
        <v>57</v>
      </c>
      <c r="B91" s="34"/>
      <c r="C91" s="34"/>
      <c r="D91" s="34"/>
      <c r="E91" s="34"/>
      <c r="F91" s="46"/>
      <c r="G91" s="34"/>
      <c r="H91" s="34"/>
      <c r="I91" s="34"/>
      <c r="J91" s="46"/>
      <c r="K91" s="34"/>
      <c r="L91" s="46"/>
    </row>
    <row r="92" spans="1:12" ht="15.75" thickBot="1">
      <c r="A92" s="41"/>
      <c r="B92" s="41" t="s">
        <v>41</v>
      </c>
      <c r="C92" s="41"/>
      <c r="D92" s="41"/>
      <c r="E92" s="41"/>
      <c r="F92" s="47"/>
      <c r="G92" s="41"/>
      <c r="H92" s="41"/>
      <c r="I92" s="41"/>
      <c r="J92" s="47"/>
      <c r="K92" s="41"/>
      <c r="L92" s="47"/>
    </row>
    <row r="93" spans="1:12" ht="13.5" thickBot="1">
      <c r="A93" s="61"/>
      <c r="B93" s="38">
        <v>2</v>
      </c>
      <c r="C93" s="38">
        <v>3</v>
      </c>
      <c r="D93" s="38">
        <v>4</v>
      </c>
      <c r="E93" s="38">
        <v>5</v>
      </c>
      <c r="F93" s="38">
        <v>6</v>
      </c>
      <c r="G93" s="38">
        <v>7</v>
      </c>
      <c r="H93" s="38">
        <v>8</v>
      </c>
      <c r="I93" s="38">
        <v>9</v>
      </c>
      <c r="J93" s="38">
        <v>10</v>
      </c>
      <c r="K93" s="38">
        <v>11</v>
      </c>
      <c r="L93" s="39">
        <v>12</v>
      </c>
    </row>
    <row r="94" spans="1:12" ht="15">
      <c r="A94" s="34">
        <v>58</v>
      </c>
      <c r="B94" s="34"/>
      <c r="C94" s="34"/>
      <c r="D94" s="34"/>
      <c r="E94" s="34"/>
      <c r="F94" s="46"/>
      <c r="G94" s="34"/>
      <c r="H94" s="34"/>
      <c r="I94" s="34"/>
      <c r="J94" s="46"/>
      <c r="K94" s="34"/>
      <c r="L94" s="46"/>
    </row>
    <row r="95" spans="1:12" ht="15">
      <c r="A95" s="34">
        <v>59</v>
      </c>
      <c r="B95" s="34"/>
      <c r="C95" s="34"/>
      <c r="D95" s="34"/>
      <c r="E95" s="34"/>
      <c r="F95" s="46"/>
      <c r="G95" s="34"/>
      <c r="H95" s="34"/>
      <c r="I95" s="34"/>
      <c r="J95" s="46"/>
      <c r="K95" s="34"/>
      <c r="L95" s="46"/>
    </row>
    <row r="96" spans="1:12" ht="15">
      <c r="A96" s="34">
        <v>60</v>
      </c>
      <c r="B96" s="34"/>
      <c r="C96" s="34"/>
      <c r="D96" s="34"/>
      <c r="E96" s="34"/>
      <c r="F96" s="46"/>
      <c r="G96" s="34"/>
      <c r="H96" s="34"/>
      <c r="I96" s="34"/>
      <c r="J96" s="46"/>
      <c r="K96" s="34"/>
      <c r="L96" s="46"/>
    </row>
    <row r="97" spans="1:12" ht="15">
      <c r="A97" s="34">
        <v>61</v>
      </c>
      <c r="B97" s="34"/>
      <c r="C97" s="34"/>
      <c r="D97" s="34"/>
      <c r="E97" s="34"/>
      <c r="F97" s="46"/>
      <c r="G97" s="34"/>
      <c r="H97" s="34"/>
      <c r="I97" s="34"/>
      <c r="J97" s="46"/>
      <c r="K97" s="34"/>
      <c r="L97" s="46"/>
    </row>
    <row r="98" spans="1:12" ht="15">
      <c r="A98" s="34">
        <v>62</v>
      </c>
      <c r="B98" s="34"/>
      <c r="C98" s="34"/>
      <c r="D98" s="34"/>
      <c r="E98" s="34"/>
      <c r="F98" s="46"/>
      <c r="G98" s="34"/>
      <c r="H98" s="34"/>
      <c r="I98" s="34"/>
      <c r="J98" s="46"/>
      <c r="K98" s="34"/>
      <c r="L98" s="46"/>
    </row>
    <row r="99" spans="1:12" ht="15">
      <c r="A99" s="34">
        <v>63</v>
      </c>
      <c r="B99" s="34"/>
      <c r="C99" s="34"/>
      <c r="D99" s="34"/>
      <c r="E99" s="34"/>
      <c r="F99" s="46"/>
      <c r="G99" s="34"/>
      <c r="H99" s="34"/>
      <c r="I99" s="34"/>
      <c r="J99" s="46"/>
      <c r="K99" s="34"/>
      <c r="L99" s="46"/>
    </row>
    <row r="100" spans="1:12" ht="15">
      <c r="A100" s="34">
        <v>64</v>
      </c>
      <c r="B100" s="34"/>
      <c r="C100" s="34"/>
      <c r="D100" s="34"/>
      <c r="E100" s="34"/>
      <c r="F100" s="46"/>
      <c r="G100" s="34"/>
      <c r="H100" s="34"/>
      <c r="I100" s="34"/>
      <c r="J100" s="46"/>
      <c r="K100" s="34"/>
      <c r="L100" s="46"/>
    </row>
    <row r="101" spans="1:12" ht="15">
      <c r="A101" s="34">
        <v>65</v>
      </c>
      <c r="B101" s="34"/>
      <c r="C101" s="34"/>
      <c r="D101" s="34"/>
      <c r="E101" s="34"/>
      <c r="F101" s="46"/>
      <c r="G101" s="34"/>
      <c r="H101" s="34"/>
      <c r="I101" s="34"/>
      <c r="J101" s="46"/>
      <c r="K101" s="34"/>
      <c r="L101" s="46"/>
    </row>
    <row r="102" spans="1:12" ht="15">
      <c r="A102" s="34">
        <v>66</v>
      </c>
      <c r="B102" s="34"/>
      <c r="C102" s="34"/>
      <c r="D102" s="34"/>
      <c r="E102" s="34"/>
      <c r="F102" s="46"/>
      <c r="G102" s="34"/>
      <c r="H102" s="34"/>
      <c r="I102" s="34"/>
      <c r="J102" s="46"/>
      <c r="K102" s="34"/>
      <c r="L102" s="46"/>
    </row>
    <row r="103" spans="1:12" ht="15">
      <c r="A103" s="34">
        <v>67</v>
      </c>
      <c r="B103" s="34"/>
      <c r="C103" s="34"/>
      <c r="D103" s="34"/>
      <c r="E103" s="34"/>
      <c r="F103" s="46"/>
      <c r="G103" s="34"/>
      <c r="H103" s="34"/>
      <c r="I103" s="34"/>
      <c r="J103" s="46"/>
      <c r="K103" s="34"/>
      <c r="L103" s="46"/>
    </row>
    <row r="104" spans="1:12" ht="15">
      <c r="A104" s="34">
        <v>68</v>
      </c>
      <c r="B104" s="34"/>
      <c r="C104" s="34"/>
      <c r="D104" s="34"/>
      <c r="E104" s="34"/>
      <c r="F104" s="46"/>
      <c r="G104" s="34"/>
      <c r="H104" s="34"/>
      <c r="I104" s="34"/>
      <c r="J104" s="46"/>
      <c r="K104" s="34"/>
      <c r="L104" s="46"/>
    </row>
    <row r="105" spans="1:12" ht="15">
      <c r="A105" s="34">
        <v>69</v>
      </c>
      <c r="B105" s="34"/>
      <c r="C105" s="34"/>
      <c r="D105" s="34"/>
      <c r="E105" s="34"/>
      <c r="F105" s="46"/>
      <c r="G105" s="34"/>
      <c r="H105" s="34"/>
      <c r="I105" s="34"/>
      <c r="J105" s="46"/>
      <c r="K105" s="34"/>
      <c r="L105" s="46"/>
    </row>
    <row r="106" spans="1:12" ht="15">
      <c r="A106" s="34">
        <v>70</v>
      </c>
      <c r="B106" s="34"/>
      <c r="C106" s="34"/>
      <c r="D106" s="34"/>
      <c r="E106" s="34"/>
      <c r="F106" s="46"/>
      <c r="G106" s="34"/>
      <c r="H106" s="34"/>
      <c r="I106" s="34"/>
      <c r="J106" s="46"/>
      <c r="K106" s="34"/>
      <c r="L106" s="46"/>
    </row>
    <row r="107" spans="1:12" ht="15">
      <c r="A107" s="34">
        <v>71</v>
      </c>
      <c r="B107" s="34"/>
      <c r="C107" s="34"/>
      <c r="D107" s="34"/>
      <c r="E107" s="34"/>
      <c r="F107" s="46"/>
      <c r="G107" s="34"/>
      <c r="H107" s="34"/>
      <c r="I107" s="34"/>
      <c r="J107" s="46"/>
      <c r="K107" s="34"/>
      <c r="L107" s="46"/>
    </row>
    <row r="108" spans="1:12" ht="15">
      <c r="A108" s="34">
        <v>72</v>
      </c>
      <c r="B108" s="34"/>
      <c r="C108" s="34"/>
      <c r="D108" s="34"/>
      <c r="E108" s="34"/>
      <c r="F108" s="46"/>
      <c r="G108" s="34"/>
      <c r="H108" s="34"/>
      <c r="I108" s="34"/>
      <c r="J108" s="46"/>
      <c r="K108" s="34"/>
      <c r="L108" s="46"/>
    </row>
    <row r="109" spans="1:12" ht="15">
      <c r="A109" s="34">
        <v>73</v>
      </c>
      <c r="B109" s="34"/>
      <c r="C109" s="34"/>
      <c r="D109" s="34"/>
      <c r="E109" s="34"/>
      <c r="F109" s="46"/>
      <c r="G109" s="34"/>
      <c r="H109" s="34"/>
      <c r="I109" s="34"/>
      <c r="J109" s="46"/>
      <c r="K109" s="34"/>
      <c r="L109" s="46"/>
    </row>
    <row r="110" spans="1:12" ht="15">
      <c r="A110" s="34">
        <v>74</v>
      </c>
      <c r="B110" s="34"/>
      <c r="C110" s="34"/>
      <c r="D110" s="34"/>
      <c r="E110" s="34"/>
      <c r="F110" s="46"/>
      <c r="G110" s="34"/>
      <c r="H110" s="34"/>
      <c r="I110" s="34"/>
      <c r="J110" s="46"/>
      <c r="K110" s="34"/>
      <c r="L110" s="46"/>
    </row>
    <row r="111" spans="1:12" ht="15">
      <c r="A111" s="34">
        <v>75</v>
      </c>
      <c r="B111" s="34"/>
      <c r="C111" s="34"/>
      <c r="D111" s="34"/>
      <c r="E111" s="34"/>
      <c r="F111" s="46"/>
      <c r="G111" s="34"/>
      <c r="H111" s="34"/>
      <c r="I111" s="34"/>
      <c r="J111" s="46"/>
      <c r="K111" s="34"/>
      <c r="L111" s="46"/>
    </row>
    <row r="112" spans="1:12" ht="15">
      <c r="A112" s="34">
        <v>76</v>
      </c>
      <c r="B112" s="34"/>
      <c r="C112" s="34"/>
      <c r="D112" s="34"/>
      <c r="E112" s="34"/>
      <c r="F112" s="46"/>
      <c r="G112" s="34"/>
      <c r="H112" s="34"/>
      <c r="I112" s="34"/>
      <c r="J112" s="46"/>
      <c r="K112" s="34"/>
      <c r="L112" s="46"/>
    </row>
    <row r="113" spans="1:12" ht="15">
      <c r="A113" s="34">
        <v>77</v>
      </c>
      <c r="B113" s="34"/>
      <c r="C113" s="34"/>
      <c r="D113" s="34"/>
      <c r="E113" s="34"/>
      <c r="F113" s="46"/>
      <c r="G113" s="34"/>
      <c r="H113" s="34"/>
      <c r="I113" s="34"/>
      <c r="J113" s="46"/>
      <c r="K113" s="34"/>
      <c r="L113" s="46"/>
    </row>
    <row r="114" spans="1:12" ht="15">
      <c r="A114" s="34">
        <v>78</v>
      </c>
      <c r="B114" s="34"/>
      <c r="C114" s="34"/>
      <c r="D114" s="34"/>
      <c r="E114" s="34"/>
      <c r="F114" s="46"/>
      <c r="G114" s="34"/>
      <c r="H114" s="34"/>
      <c r="I114" s="34"/>
      <c r="J114" s="46"/>
      <c r="K114" s="34"/>
      <c r="L114" s="46"/>
    </row>
    <row r="115" spans="1:12" ht="15">
      <c r="A115" s="34">
        <v>79</v>
      </c>
      <c r="B115" s="34"/>
      <c r="C115" s="34"/>
      <c r="D115" s="34"/>
      <c r="E115" s="34"/>
      <c r="F115" s="46"/>
      <c r="G115" s="34"/>
      <c r="H115" s="34"/>
      <c r="I115" s="34"/>
      <c r="J115" s="46"/>
      <c r="K115" s="34"/>
      <c r="L115" s="46"/>
    </row>
    <row r="116" spans="1:12" ht="15">
      <c r="A116" s="34">
        <v>80</v>
      </c>
      <c r="B116" s="34"/>
      <c r="C116" s="34"/>
      <c r="D116" s="34"/>
      <c r="E116" s="34"/>
      <c r="F116" s="46"/>
      <c r="G116" s="34"/>
      <c r="H116" s="34"/>
      <c r="I116" s="34"/>
      <c r="J116" s="46"/>
      <c r="K116" s="34"/>
      <c r="L116" s="46"/>
    </row>
    <row r="117" spans="1:12" ht="15">
      <c r="A117" s="34">
        <v>81</v>
      </c>
      <c r="B117" s="34"/>
      <c r="C117" s="34"/>
      <c r="D117" s="34"/>
      <c r="E117" s="34"/>
      <c r="F117" s="46"/>
      <c r="G117" s="34"/>
      <c r="H117" s="34"/>
      <c r="I117" s="34"/>
      <c r="J117" s="46"/>
      <c r="K117" s="34"/>
      <c r="L117" s="46"/>
    </row>
    <row r="118" spans="1:12" ht="15">
      <c r="A118" s="34">
        <v>82</v>
      </c>
      <c r="B118" s="34"/>
      <c r="C118" s="34"/>
      <c r="D118" s="34"/>
      <c r="E118" s="34"/>
      <c r="F118" s="46"/>
      <c r="G118" s="34"/>
      <c r="H118" s="34"/>
      <c r="I118" s="34"/>
      <c r="J118" s="46"/>
      <c r="K118" s="34"/>
      <c r="L118" s="46"/>
    </row>
    <row r="119" spans="1:12" ht="15">
      <c r="A119" s="34">
        <v>83</v>
      </c>
      <c r="B119" s="34"/>
      <c r="C119" s="34"/>
      <c r="D119" s="34"/>
      <c r="E119" s="34"/>
      <c r="F119" s="46"/>
      <c r="G119" s="34"/>
      <c r="H119" s="34"/>
      <c r="I119" s="34"/>
      <c r="J119" s="46"/>
      <c r="K119" s="34"/>
      <c r="L119" s="46"/>
    </row>
    <row r="120" spans="1:12" ht="15">
      <c r="A120" s="34">
        <v>84</v>
      </c>
      <c r="B120" s="34"/>
      <c r="C120" s="34"/>
      <c r="D120" s="34"/>
      <c r="E120" s="34"/>
      <c r="F120" s="46"/>
      <c r="G120" s="34"/>
      <c r="H120" s="34"/>
      <c r="I120" s="34"/>
      <c r="J120" s="46"/>
      <c r="K120" s="34"/>
      <c r="L120" s="46"/>
    </row>
    <row r="121" spans="1:12" ht="15">
      <c r="A121" s="34">
        <v>85</v>
      </c>
      <c r="B121" s="34"/>
      <c r="C121" s="34"/>
      <c r="D121" s="34"/>
      <c r="E121" s="34"/>
      <c r="F121" s="46"/>
      <c r="G121" s="34"/>
      <c r="H121" s="34"/>
      <c r="I121" s="34"/>
      <c r="J121" s="46"/>
      <c r="K121" s="34"/>
      <c r="L121" s="46"/>
    </row>
    <row r="122" spans="1:12" ht="15.75" thickBot="1">
      <c r="A122" s="41"/>
      <c r="B122" s="41" t="s">
        <v>41</v>
      </c>
      <c r="C122" s="41"/>
      <c r="D122" s="41"/>
      <c r="E122" s="41"/>
      <c r="F122" s="47"/>
      <c r="G122" s="41"/>
      <c r="H122" s="41"/>
      <c r="I122" s="41"/>
      <c r="J122" s="47"/>
      <c r="K122" s="41"/>
      <c r="L122" s="47"/>
    </row>
    <row r="123" spans="1:12" ht="13.5" thickBot="1">
      <c r="A123" s="61"/>
      <c r="B123" s="38">
        <v>2</v>
      </c>
      <c r="C123" s="38">
        <v>3</v>
      </c>
      <c r="D123" s="38">
        <v>4</v>
      </c>
      <c r="E123" s="38">
        <v>5</v>
      </c>
      <c r="F123" s="38">
        <v>6</v>
      </c>
      <c r="G123" s="38">
        <v>7</v>
      </c>
      <c r="H123" s="38">
        <v>8</v>
      </c>
      <c r="I123" s="38">
        <v>9</v>
      </c>
      <c r="J123" s="38">
        <v>10</v>
      </c>
      <c r="K123" s="38">
        <v>11</v>
      </c>
      <c r="L123" s="39">
        <v>12</v>
      </c>
    </row>
    <row r="124" spans="1:12" ht="15">
      <c r="A124" s="34">
        <v>86</v>
      </c>
      <c r="B124" s="34"/>
      <c r="C124" s="34"/>
      <c r="D124" s="34"/>
      <c r="E124" s="34"/>
      <c r="F124" s="46"/>
      <c r="G124" s="34"/>
      <c r="H124" s="34"/>
      <c r="I124" s="34"/>
      <c r="J124" s="46"/>
      <c r="K124" s="34"/>
      <c r="L124" s="46"/>
    </row>
    <row r="125" spans="1:12" ht="15">
      <c r="A125" s="34">
        <v>87</v>
      </c>
      <c r="B125" s="34"/>
      <c r="C125" s="34"/>
      <c r="D125" s="34"/>
      <c r="E125" s="34"/>
      <c r="F125" s="46"/>
      <c r="G125" s="34"/>
      <c r="H125" s="34"/>
      <c r="I125" s="34"/>
      <c r="J125" s="46"/>
      <c r="K125" s="34"/>
      <c r="L125" s="46"/>
    </row>
    <row r="126" spans="1:12" ht="15">
      <c r="A126" s="34">
        <v>88</v>
      </c>
      <c r="B126" s="34"/>
      <c r="C126" s="34"/>
      <c r="D126" s="34"/>
      <c r="E126" s="34"/>
      <c r="F126" s="46"/>
      <c r="G126" s="34"/>
      <c r="H126" s="34"/>
      <c r="I126" s="34"/>
      <c r="J126" s="46"/>
      <c r="K126" s="34"/>
      <c r="L126" s="46"/>
    </row>
    <row r="127" spans="1:12" ht="15">
      <c r="A127" s="34">
        <v>89</v>
      </c>
      <c r="B127" s="34"/>
      <c r="C127" s="34"/>
      <c r="D127" s="34"/>
      <c r="E127" s="34"/>
      <c r="F127" s="46"/>
      <c r="G127" s="34"/>
      <c r="H127" s="34"/>
      <c r="I127" s="34"/>
      <c r="J127" s="46"/>
      <c r="K127" s="34"/>
      <c r="L127" s="46"/>
    </row>
    <row r="128" spans="1:12" ht="15">
      <c r="A128" s="34">
        <v>90</v>
      </c>
      <c r="B128" s="34"/>
      <c r="C128" s="34"/>
      <c r="D128" s="34"/>
      <c r="E128" s="34"/>
      <c r="F128" s="46"/>
      <c r="G128" s="34"/>
      <c r="H128" s="34"/>
      <c r="I128" s="34"/>
      <c r="J128" s="46"/>
      <c r="K128" s="34"/>
      <c r="L128" s="46"/>
    </row>
    <row r="129" spans="1:12" ht="15">
      <c r="A129" s="34">
        <v>91</v>
      </c>
      <c r="B129" s="34"/>
      <c r="C129" s="34"/>
      <c r="D129" s="34"/>
      <c r="E129" s="34"/>
      <c r="F129" s="46"/>
      <c r="G129" s="34"/>
      <c r="H129" s="34"/>
      <c r="I129" s="34"/>
      <c r="J129" s="46"/>
      <c r="K129" s="34"/>
      <c r="L129" s="46"/>
    </row>
    <row r="130" spans="1:12" ht="15">
      <c r="A130" s="34">
        <v>92</v>
      </c>
      <c r="B130" s="34"/>
      <c r="C130" s="34"/>
      <c r="D130" s="34"/>
      <c r="E130" s="34"/>
      <c r="F130" s="46"/>
      <c r="G130" s="34"/>
      <c r="H130" s="34"/>
      <c r="I130" s="34"/>
      <c r="J130" s="46"/>
      <c r="K130" s="34"/>
      <c r="L130" s="46"/>
    </row>
    <row r="131" spans="1:12" ht="15">
      <c r="A131" s="34">
        <v>93</v>
      </c>
      <c r="B131" s="34"/>
      <c r="C131" s="34"/>
      <c r="D131" s="34"/>
      <c r="E131" s="34"/>
      <c r="F131" s="46"/>
      <c r="G131" s="34"/>
      <c r="H131" s="34"/>
      <c r="I131" s="34"/>
      <c r="J131" s="46"/>
      <c r="K131" s="34"/>
      <c r="L131" s="46"/>
    </row>
    <row r="132" spans="1:12" ht="15">
      <c r="A132" s="34">
        <v>94</v>
      </c>
      <c r="B132" s="34"/>
      <c r="C132" s="34"/>
      <c r="D132" s="34"/>
      <c r="E132" s="34"/>
      <c r="F132" s="46"/>
      <c r="G132" s="34"/>
      <c r="H132" s="34"/>
      <c r="I132" s="34"/>
      <c r="J132" s="46"/>
      <c r="K132" s="34"/>
      <c r="L132" s="46"/>
    </row>
    <row r="133" spans="1:12" ht="15">
      <c r="A133" s="34">
        <v>95</v>
      </c>
      <c r="B133" s="34"/>
      <c r="C133" s="34"/>
      <c r="D133" s="34"/>
      <c r="E133" s="34"/>
      <c r="F133" s="46"/>
      <c r="G133" s="34"/>
      <c r="H133" s="34"/>
      <c r="I133" s="34"/>
      <c r="J133" s="46"/>
      <c r="K133" s="34"/>
      <c r="L133" s="46"/>
    </row>
    <row r="134" spans="1:12" ht="15">
      <c r="A134" s="34">
        <v>96</v>
      </c>
      <c r="B134" s="34"/>
      <c r="C134" s="34"/>
      <c r="D134" s="34"/>
      <c r="E134" s="34"/>
      <c r="F134" s="46"/>
      <c r="G134" s="34"/>
      <c r="H134" s="34"/>
      <c r="I134" s="34"/>
      <c r="J134" s="46"/>
      <c r="K134" s="34"/>
      <c r="L134" s="46"/>
    </row>
    <row r="135" spans="1:12" ht="15">
      <c r="A135" s="34">
        <v>97</v>
      </c>
      <c r="B135" s="34"/>
      <c r="C135" s="34"/>
      <c r="D135" s="34"/>
      <c r="E135" s="34"/>
      <c r="F135" s="46"/>
      <c r="G135" s="34"/>
      <c r="H135" s="34"/>
      <c r="I135" s="34"/>
      <c r="J135" s="46"/>
      <c r="K135" s="34"/>
      <c r="L135" s="46"/>
    </row>
    <row r="136" spans="1:12" ht="15">
      <c r="A136" s="34">
        <v>98</v>
      </c>
      <c r="B136" s="34"/>
      <c r="C136" s="34"/>
      <c r="D136" s="34"/>
      <c r="E136" s="34"/>
      <c r="F136" s="46"/>
      <c r="G136" s="34"/>
      <c r="H136" s="34"/>
      <c r="I136" s="34"/>
      <c r="J136" s="46"/>
      <c r="K136" s="34"/>
      <c r="L136" s="46"/>
    </row>
    <row r="137" spans="1:12" ht="15">
      <c r="A137" s="34">
        <v>99</v>
      </c>
      <c r="B137" s="34"/>
      <c r="C137" s="34"/>
      <c r="D137" s="34"/>
      <c r="E137" s="34"/>
      <c r="F137" s="46"/>
      <c r="G137" s="34"/>
      <c r="H137" s="34"/>
      <c r="I137" s="34"/>
      <c r="J137" s="46"/>
      <c r="K137" s="34"/>
      <c r="L137" s="46"/>
    </row>
    <row r="138" spans="1:12" ht="15">
      <c r="A138" s="34">
        <v>100</v>
      </c>
      <c r="B138" s="34"/>
      <c r="C138" s="34"/>
      <c r="D138" s="34"/>
      <c r="E138" s="34"/>
      <c r="F138" s="46"/>
      <c r="G138" s="34"/>
      <c r="H138" s="34"/>
      <c r="I138" s="34"/>
      <c r="J138" s="46"/>
      <c r="K138" s="34"/>
      <c r="L138" s="46"/>
    </row>
    <row r="139" spans="1:12" ht="15">
      <c r="A139" s="34">
        <v>101</v>
      </c>
      <c r="B139" s="34"/>
      <c r="C139" s="34"/>
      <c r="D139" s="34"/>
      <c r="E139" s="34"/>
      <c r="F139" s="46"/>
      <c r="G139" s="34"/>
      <c r="H139" s="34"/>
      <c r="I139" s="34"/>
      <c r="J139" s="46"/>
      <c r="K139" s="34"/>
      <c r="L139" s="46"/>
    </row>
    <row r="140" spans="1:12" ht="15">
      <c r="A140" s="34">
        <v>102</v>
      </c>
      <c r="B140" s="50"/>
      <c r="C140" s="34"/>
      <c r="E140" s="34"/>
      <c r="F140" s="46"/>
      <c r="G140" s="34"/>
      <c r="H140" s="34"/>
      <c r="I140" s="34"/>
      <c r="J140" s="46"/>
      <c r="K140" s="34"/>
      <c r="L140" s="46"/>
    </row>
    <row r="141" spans="1:12" ht="15">
      <c r="A141" s="34">
        <v>103</v>
      </c>
      <c r="B141" s="34"/>
      <c r="C141" s="34"/>
      <c r="D141" s="34"/>
      <c r="E141" s="34"/>
      <c r="F141" s="46"/>
      <c r="G141" s="34"/>
      <c r="H141" s="34"/>
      <c r="I141" s="34"/>
      <c r="J141" s="46"/>
      <c r="K141" s="34"/>
      <c r="L141" s="46"/>
    </row>
    <row r="142" spans="1:12" ht="15">
      <c r="A142" s="34">
        <v>104</v>
      </c>
      <c r="B142" s="34"/>
      <c r="C142" s="34"/>
      <c r="D142" s="34"/>
      <c r="E142" s="34"/>
      <c r="F142" s="46"/>
      <c r="G142" s="34"/>
      <c r="H142" s="34"/>
      <c r="I142" s="34"/>
      <c r="J142" s="66"/>
      <c r="K142" s="34"/>
      <c r="L142" s="46"/>
    </row>
    <row r="143" spans="1:12" ht="15">
      <c r="A143" s="34">
        <v>105</v>
      </c>
      <c r="B143" s="34"/>
      <c r="C143" s="34"/>
      <c r="D143" s="34"/>
      <c r="E143" s="34"/>
      <c r="F143" s="46"/>
      <c r="G143" s="34"/>
      <c r="H143" s="34"/>
      <c r="I143" s="34"/>
      <c r="J143" s="46"/>
      <c r="K143" s="34"/>
      <c r="L143" s="46"/>
    </row>
    <row r="144" spans="1:12" ht="15">
      <c r="A144" s="34">
        <v>106</v>
      </c>
      <c r="B144" s="34"/>
      <c r="C144" s="34"/>
      <c r="D144" s="34"/>
      <c r="E144" s="34"/>
      <c r="F144" s="46"/>
      <c r="G144" s="34"/>
      <c r="H144" s="34"/>
      <c r="I144" s="34"/>
      <c r="J144" s="46"/>
      <c r="K144" s="34"/>
      <c r="L144" s="46"/>
    </row>
    <row r="145" spans="1:12" ht="15">
      <c r="A145" s="34">
        <v>107</v>
      </c>
      <c r="B145" s="34"/>
      <c r="C145" s="34"/>
      <c r="D145" s="34"/>
      <c r="E145" s="34"/>
      <c r="F145" s="46"/>
      <c r="G145" s="34"/>
      <c r="H145" s="34"/>
      <c r="I145" s="34"/>
      <c r="J145" s="46"/>
      <c r="K145" s="34"/>
      <c r="L145" s="46"/>
    </row>
    <row r="146" spans="1:12" ht="15">
      <c r="A146" s="34">
        <v>108</v>
      </c>
      <c r="B146" s="34"/>
      <c r="C146" s="34"/>
      <c r="D146" s="34"/>
      <c r="E146" s="34"/>
      <c r="F146" s="46"/>
      <c r="G146" s="34"/>
      <c r="H146" s="34"/>
      <c r="I146" s="34"/>
      <c r="J146" s="46"/>
      <c r="K146" s="34"/>
      <c r="L146" s="46"/>
    </row>
    <row r="147" spans="1:12" ht="15">
      <c r="A147" s="34">
        <v>109</v>
      </c>
      <c r="B147" s="34"/>
      <c r="C147" s="34"/>
      <c r="D147" s="34"/>
      <c r="E147" s="34"/>
      <c r="F147" s="46"/>
      <c r="G147" s="34"/>
      <c r="H147" s="34"/>
      <c r="I147" s="34"/>
      <c r="J147" s="46"/>
      <c r="K147" s="34"/>
      <c r="L147" s="46"/>
    </row>
    <row r="148" spans="1:12" ht="15">
      <c r="A148" s="34">
        <v>110</v>
      </c>
      <c r="B148" s="34"/>
      <c r="C148" s="34"/>
      <c r="D148" s="34"/>
      <c r="E148" s="34"/>
      <c r="F148" s="46"/>
      <c r="G148" s="34"/>
      <c r="H148" s="34"/>
      <c r="I148" s="34"/>
      <c r="J148" s="46"/>
      <c r="K148" s="34"/>
      <c r="L148" s="46"/>
    </row>
    <row r="149" spans="1:12" ht="15">
      <c r="A149" s="34">
        <v>111</v>
      </c>
      <c r="B149" s="34"/>
      <c r="C149" s="34"/>
      <c r="D149" s="34"/>
      <c r="E149" s="34"/>
      <c r="F149" s="46"/>
      <c r="G149" s="34"/>
      <c r="H149" s="34"/>
      <c r="I149" s="34"/>
      <c r="J149" s="46"/>
      <c r="K149" s="34"/>
      <c r="L149" s="46"/>
    </row>
    <row r="150" spans="1:12" ht="15">
      <c r="A150" s="34">
        <v>112</v>
      </c>
      <c r="B150" s="34"/>
      <c r="C150" s="34"/>
      <c r="D150" s="34"/>
      <c r="E150" s="34"/>
      <c r="F150" s="46"/>
      <c r="G150" s="34"/>
      <c r="H150" s="34"/>
      <c r="I150" s="34"/>
      <c r="J150" s="46"/>
      <c r="K150" s="34"/>
      <c r="L150" s="46"/>
    </row>
    <row r="151" spans="1:12" ht="15">
      <c r="A151" s="34">
        <v>113</v>
      </c>
      <c r="B151" s="34"/>
      <c r="C151" s="34"/>
      <c r="D151" s="34"/>
      <c r="E151" s="34"/>
      <c r="F151" s="46"/>
      <c r="G151" s="34"/>
      <c r="H151" s="34"/>
      <c r="I151" s="34"/>
      <c r="J151" s="46"/>
      <c r="K151" s="34"/>
      <c r="L151" s="46"/>
    </row>
    <row r="152" spans="1:12" ht="15">
      <c r="A152" s="34">
        <v>114</v>
      </c>
      <c r="B152" s="34"/>
      <c r="C152" s="34"/>
      <c r="D152" s="34"/>
      <c r="E152" s="34"/>
      <c r="F152" s="46"/>
      <c r="G152" s="34"/>
      <c r="H152" s="34"/>
      <c r="I152" s="34"/>
      <c r="J152" s="46"/>
      <c r="K152" s="34"/>
      <c r="L152" s="46"/>
    </row>
    <row r="153" spans="1:12" ht="15.75" thickBot="1">
      <c r="A153" s="41"/>
      <c r="B153" s="41" t="s">
        <v>41</v>
      </c>
      <c r="C153" s="41"/>
      <c r="D153" s="41"/>
      <c r="E153" s="41"/>
      <c r="F153" s="41"/>
      <c r="G153" s="41"/>
      <c r="H153" s="41"/>
      <c r="I153" s="41"/>
      <c r="J153" s="47"/>
      <c r="K153" s="41"/>
      <c r="L153" s="47"/>
    </row>
    <row r="154" spans="1:12" ht="13.5" thickBot="1">
      <c r="A154" s="62"/>
      <c r="B154" s="55">
        <v>2</v>
      </c>
      <c r="C154" s="38">
        <v>3</v>
      </c>
      <c r="D154" s="38">
        <v>4</v>
      </c>
      <c r="E154" s="38">
        <v>5</v>
      </c>
      <c r="F154" s="38">
        <v>6</v>
      </c>
      <c r="G154" s="38">
        <v>7</v>
      </c>
      <c r="H154" s="38">
        <v>8</v>
      </c>
      <c r="I154" s="38">
        <v>9</v>
      </c>
      <c r="J154" s="38">
        <v>10</v>
      </c>
      <c r="K154" s="38">
        <v>11</v>
      </c>
      <c r="L154" s="39">
        <v>12</v>
      </c>
    </row>
    <row r="155" spans="1:12" ht="15.75" thickBot="1">
      <c r="A155" s="40">
        <v>115</v>
      </c>
      <c r="B155" s="56"/>
      <c r="C155" s="34"/>
      <c r="D155" s="34"/>
      <c r="E155" s="34"/>
      <c r="F155" s="46"/>
      <c r="G155" s="34"/>
      <c r="H155" s="34"/>
      <c r="I155" s="34"/>
      <c r="J155" s="46"/>
      <c r="K155" s="34"/>
      <c r="L155" s="46"/>
    </row>
    <row r="156" spans="1:12" ht="15.75" thickBot="1">
      <c r="A156" s="63">
        <v>116</v>
      </c>
      <c r="B156" s="57"/>
      <c r="C156" s="34"/>
      <c r="D156" s="34"/>
      <c r="E156" s="34"/>
      <c r="F156" s="46"/>
      <c r="G156" s="34"/>
      <c r="H156" s="34"/>
      <c r="I156" s="34"/>
      <c r="J156" s="46"/>
      <c r="K156" s="34"/>
      <c r="L156" s="46"/>
    </row>
    <row r="157" spans="1:12" ht="15">
      <c r="A157" s="40">
        <v>117</v>
      </c>
      <c r="B157" s="34"/>
      <c r="C157" s="34"/>
      <c r="D157" s="34"/>
      <c r="E157" s="34"/>
      <c r="F157" s="46"/>
      <c r="G157" s="34"/>
      <c r="H157" s="34"/>
      <c r="I157" s="34"/>
      <c r="J157" s="46"/>
      <c r="K157" s="34"/>
      <c r="L157" s="46"/>
    </row>
    <row r="158" spans="1:12" ht="15">
      <c r="A158" s="63">
        <v>118</v>
      </c>
      <c r="B158" s="34"/>
      <c r="C158" s="34"/>
      <c r="D158" s="34"/>
      <c r="E158" s="34"/>
      <c r="F158" s="46"/>
      <c r="G158" s="34"/>
      <c r="H158" s="34"/>
      <c r="I158" s="34"/>
      <c r="J158" s="46"/>
      <c r="K158" s="34"/>
      <c r="L158" s="46"/>
    </row>
    <row r="159" spans="1:12" ht="15">
      <c r="A159" s="40">
        <v>119</v>
      </c>
      <c r="B159" s="34"/>
      <c r="C159" s="34"/>
      <c r="D159" s="34"/>
      <c r="E159" s="34"/>
      <c r="F159" s="46"/>
      <c r="G159" s="34"/>
      <c r="H159" s="34"/>
      <c r="I159" s="34"/>
      <c r="J159" s="46"/>
      <c r="K159" s="34"/>
      <c r="L159" s="46"/>
    </row>
    <row r="160" spans="1:12" ht="15">
      <c r="A160" s="63">
        <v>120</v>
      </c>
      <c r="B160" s="34"/>
      <c r="C160" s="34"/>
      <c r="D160" s="34"/>
      <c r="E160" s="34"/>
      <c r="F160" s="46"/>
      <c r="G160" s="34"/>
      <c r="H160" s="34"/>
      <c r="I160" s="34"/>
      <c r="J160" s="46"/>
      <c r="K160" s="34"/>
      <c r="L160" s="46"/>
    </row>
    <row r="161" spans="1:12" ht="15">
      <c r="A161" s="40">
        <v>121</v>
      </c>
      <c r="B161" s="34"/>
      <c r="C161" s="34"/>
      <c r="D161" s="34"/>
      <c r="E161" s="34"/>
      <c r="F161" s="46"/>
      <c r="G161" s="34"/>
      <c r="H161" s="34"/>
      <c r="I161" s="34"/>
      <c r="J161" s="46"/>
      <c r="K161" s="34"/>
      <c r="L161" s="46"/>
    </row>
    <row r="162" spans="1:12" ht="15">
      <c r="A162" s="63">
        <v>122</v>
      </c>
      <c r="B162" s="34"/>
      <c r="C162" s="34"/>
      <c r="D162" s="34"/>
      <c r="E162" s="34"/>
      <c r="F162" s="46"/>
      <c r="G162" s="34"/>
      <c r="H162" s="34"/>
      <c r="I162" s="34"/>
      <c r="J162" s="46"/>
      <c r="K162" s="34"/>
      <c r="L162" s="46"/>
    </row>
    <row r="163" spans="1:12" ht="15">
      <c r="A163" s="40">
        <v>123</v>
      </c>
      <c r="B163" s="34"/>
      <c r="C163" s="34"/>
      <c r="D163" s="34"/>
      <c r="E163" s="34"/>
      <c r="F163" s="46"/>
      <c r="G163" s="34"/>
      <c r="H163" s="34"/>
      <c r="I163" s="34"/>
      <c r="J163" s="46"/>
      <c r="K163" s="34"/>
      <c r="L163" s="46"/>
    </row>
    <row r="164" spans="1:12" ht="15">
      <c r="A164" s="40">
        <v>124</v>
      </c>
      <c r="B164" s="34"/>
      <c r="C164" s="34"/>
      <c r="D164" s="34"/>
      <c r="E164" s="34"/>
      <c r="F164" s="46"/>
      <c r="G164" s="34"/>
      <c r="H164" s="34"/>
      <c r="I164" s="34"/>
      <c r="J164" s="46"/>
      <c r="K164" s="34"/>
      <c r="L164" s="46"/>
    </row>
    <row r="165" spans="1:12" ht="15">
      <c r="A165" s="63">
        <v>125</v>
      </c>
      <c r="B165" s="34"/>
      <c r="C165" s="34"/>
      <c r="D165" s="34"/>
      <c r="E165" s="34"/>
      <c r="F165" s="46"/>
      <c r="G165" s="34"/>
      <c r="H165" s="34"/>
      <c r="I165" s="34"/>
      <c r="J165" s="46"/>
      <c r="K165" s="34"/>
      <c r="L165" s="46"/>
    </row>
    <row r="166" spans="1:12" ht="15">
      <c r="A166" s="40">
        <v>126</v>
      </c>
      <c r="B166" s="34"/>
      <c r="C166" s="34"/>
      <c r="D166" s="34"/>
      <c r="E166" s="34"/>
      <c r="F166" s="46"/>
      <c r="G166" s="34"/>
      <c r="H166" s="34"/>
      <c r="I166" s="34"/>
      <c r="J166" s="66"/>
      <c r="K166" s="34"/>
      <c r="L166" s="46"/>
    </row>
    <row r="167" spans="1:12" ht="15">
      <c r="A167" s="40">
        <v>127</v>
      </c>
      <c r="B167" s="34"/>
      <c r="C167" s="34"/>
      <c r="D167" s="34"/>
      <c r="E167" s="34"/>
      <c r="F167" s="46"/>
      <c r="G167" s="34"/>
      <c r="H167" s="34"/>
      <c r="I167" s="34"/>
      <c r="J167" s="68"/>
      <c r="K167" s="34"/>
      <c r="L167" s="46"/>
    </row>
    <row r="168" spans="1:12" ht="15">
      <c r="A168" s="63">
        <v>128</v>
      </c>
      <c r="B168" s="34"/>
      <c r="C168" s="34"/>
      <c r="D168" s="34"/>
      <c r="E168" s="34"/>
      <c r="F168" s="46"/>
      <c r="G168" s="34"/>
      <c r="H168" s="34"/>
      <c r="I168" s="34"/>
      <c r="J168" s="46"/>
      <c r="K168" s="34"/>
      <c r="L168" s="46"/>
    </row>
    <row r="169" spans="1:12" ht="15">
      <c r="A169" s="40">
        <v>129</v>
      </c>
      <c r="B169" s="34"/>
      <c r="C169" s="34"/>
      <c r="D169" s="34"/>
      <c r="E169" s="34"/>
      <c r="F169" s="46"/>
      <c r="G169" s="34"/>
      <c r="H169" s="34"/>
      <c r="I169" s="34"/>
      <c r="J169" s="46"/>
      <c r="K169" s="34"/>
      <c r="L169" s="46"/>
    </row>
    <row r="170" spans="1:12" ht="15">
      <c r="A170" s="40">
        <v>130</v>
      </c>
      <c r="B170" s="34"/>
      <c r="C170" s="34"/>
      <c r="D170" s="34"/>
      <c r="E170" s="34"/>
      <c r="F170" s="46"/>
      <c r="G170" s="34"/>
      <c r="H170" s="34"/>
      <c r="I170" s="34"/>
      <c r="J170" s="46"/>
      <c r="K170" s="34"/>
      <c r="L170" s="46"/>
    </row>
    <row r="171" spans="1:12" ht="15">
      <c r="A171" s="63">
        <v>131</v>
      </c>
      <c r="B171" s="34"/>
      <c r="C171" s="34"/>
      <c r="D171" s="34"/>
      <c r="E171" s="34"/>
      <c r="F171" s="46"/>
      <c r="G171" s="34"/>
      <c r="H171" s="34"/>
      <c r="I171" s="34"/>
      <c r="J171" s="46"/>
      <c r="K171" s="34"/>
      <c r="L171" s="46"/>
    </row>
    <row r="172" spans="1:12" ht="15">
      <c r="A172" s="40">
        <v>132</v>
      </c>
      <c r="B172" s="34"/>
      <c r="C172" s="34"/>
      <c r="D172" s="34"/>
      <c r="E172" s="34"/>
      <c r="F172" s="46"/>
      <c r="G172" s="34"/>
      <c r="H172" s="34"/>
      <c r="I172" s="34"/>
      <c r="J172" s="46"/>
      <c r="K172" s="34"/>
      <c r="L172" s="46"/>
    </row>
    <row r="173" spans="1:12" ht="15">
      <c r="A173" s="40">
        <v>133</v>
      </c>
      <c r="B173" s="34"/>
      <c r="C173" s="34"/>
      <c r="D173" s="34"/>
      <c r="E173" s="34"/>
      <c r="F173" s="46"/>
      <c r="G173" s="34"/>
      <c r="H173" s="34"/>
      <c r="I173" s="34"/>
      <c r="J173" s="46"/>
      <c r="K173" s="34"/>
      <c r="L173" s="46"/>
    </row>
    <row r="174" spans="1:12" ht="15">
      <c r="A174" s="63">
        <v>134</v>
      </c>
      <c r="B174" s="34"/>
      <c r="C174" s="34"/>
      <c r="D174" s="34"/>
      <c r="E174" s="34"/>
      <c r="F174" s="46"/>
      <c r="G174" s="34"/>
      <c r="H174" s="34"/>
      <c r="I174" s="34"/>
      <c r="J174" s="46"/>
      <c r="K174" s="34"/>
      <c r="L174" s="46"/>
    </row>
    <row r="175" spans="1:12" ht="15">
      <c r="A175" s="40">
        <v>135</v>
      </c>
      <c r="B175" s="34"/>
      <c r="C175" s="34"/>
      <c r="D175" s="34"/>
      <c r="E175" s="34"/>
      <c r="F175" s="46"/>
      <c r="G175" s="34"/>
      <c r="H175" s="34"/>
      <c r="I175" s="34"/>
      <c r="J175" s="46"/>
      <c r="K175" s="34"/>
      <c r="L175" s="46"/>
    </row>
    <row r="176" spans="1:12" ht="15">
      <c r="A176" s="40">
        <v>136</v>
      </c>
      <c r="B176" s="34"/>
      <c r="C176" s="34"/>
      <c r="D176" s="34"/>
      <c r="E176" s="34"/>
      <c r="F176" s="46"/>
      <c r="G176" s="34"/>
      <c r="H176" s="34"/>
      <c r="I176" s="34"/>
      <c r="J176" s="46"/>
      <c r="K176" s="34"/>
      <c r="L176" s="46"/>
    </row>
    <row r="177" spans="1:12" ht="15">
      <c r="A177" s="63">
        <v>137</v>
      </c>
      <c r="B177" s="34"/>
      <c r="C177" s="34"/>
      <c r="D177" s="34"/>
      <c r="E177" s="34"/>
      <c r="F177" s="46"/>
      <c r="G177" s="34"/>
      <c r="H177" s="34"/>
      <c r="I177" s="34"/>
      <c r="J177" s="46"/>
      <c r="K177" s="34"/>
      <c r="L177" s="46"/>
    </row>
    <row r="178" spans="1:12" ht="15">
      <c r="A178" s="40">
        <v>138</v>
      </c>
      <c r="B178" s="34"/>
      <c r="C178" s="34"/>
      <c r="D178" s="34"/>
      <c r="E178" s="34"/>
      <c r="F178" s="46"/>
      <c r="G178" s="34"/>
      <c r="H178" s="34"/>
      <c r="I178" s="34"/>
      <c r="J178" s="46"/>
      <c r="K178" s="34"/>
      <c r="L178" s="46"/>
    </row>
    <row r="179" spans="1:12" ht="15">
      <c r="A179" s="40">
        <v>139</v>
      </c>
      <c r="B179" s="34"/>
      <c r="C179" s="34"/>
      <c r="D179" s="34"/>
      <c r="E179" s="34"/>
      <c r="F179" s="46"/>
      <c r="G179" s="34"/>
      <c r="H179" s="34"/>
      <c r="I179" s="34"/>
      <c r="J179" s="46"/>
      <c r="K179" s="34"/>
      <c r="L179" s="46"/>
    </row>
    <row r="180" spans="1:12" ht="15">
      <c r="A180" s="63">
        <v>140</v>
      </c>
      <c r="B180" s="34"/>
      <c r="C180" s="34"/>
      <c r="D180" s="34"/>
      <c r="E180" s="34"/>
      <c r="F180" s="46"/>
      <c r="G180" s="34"/>
      <c r="H180" s="34"/>
      <c r="I180" s="34"/>
      <c r="J180" s="46"/>
      <c r="K180" s="34"/>
      <c r="L180" s="46"/>
    </row>
    <row r="181" spans="1:12" ht="15.75" thickBot="1">
      <c r="A181" s="41"/>
      <c r="B181" s="41" t="s">
        <v>41</v>
      </c>
      <c r="C181" s="41"/>
      <c r="D181" s="41"/>
      <c r="E181" s="41"/>
      <c r="F181" s="41"/>
      <c r="G181" s="41"/>
      <c r="H181" s="41"/>
      <c r="I181" s="41"/>
      <c r="J181" s="47"/>
      <c r="K181" s="41"/>
      <c r="L181" s="47"/>
    </row>
    <row r="182" spans="1:12" ht="13.5" thickBot="1">
      <c r="A182" s="61"/>
      <c r="B182" s="38">
        <v>2</v>
      </c>
      <c r="C182" s="38">
        <v>3</v>
      </c>
      <c r="D182" s="38">
        <v>4</v>
      </c>
      <c r="E182" s="38">
        <v>5</v>
      </c>
      <c r="F182" s="38">
        <v>6</v>
      </c>
      <c r="G182" s="38">
        <v>7</v>
      </c>
      <c r="H182" s="38">
        <v>8</v>
      </c>
      <c r="I182" s="38">
        <v>9</v>
      </c>
      <c r="J182" s="38">
        <v>10</v>
      </c>
      <c r="K182" s="38">
        <v>11</v>
      </c>
      <c r="L182" s="39">
        <v>12</v>
      </c>
    </row>
    <row r="183" spans="1:12" ht="15">
      <c r="A183" s="34">
        <v>141</v>
      </c>
      <c r="B183" s="34"/>
      <c r="C183" s="34"/>
      <c r="D183" s="34"/>
      <c r="E183" s="34"/>
      <c r="F183" s="46"/>
      <c r="G183" s="34"/>
      <c r="H183" s="34"/>
      <c r="I183" s="34"/>
      <c r="J183" s="46"/>
      <c r="K183" s="34"/>
      <c r="L183" s="46"/>
    </row>
    <row r="184" spans="1:12" ht="15">
      <c r="A184" s="34">
        <v>142</v>
      </c>
      <c r="B184" s="34"/>
      <c r="C184" s="34"/>
      <c r="D184" s="34"/>
      <c r="E184" s="34"/>
      <c r="F184" s="46"/>
      <c r="G184" s="34"/>
      <c r="H184" s="34"/>
      <c r="I184" s="34"/>
      <c r="J184" s="46"/>
      <c r="K184" s="34"/>
      <c r="L184" s="46"/>
    </row>
    <row r="185" spans="1:12" ht="15">
      <c r="A185" s="34">
        <v>143</v>
      </c>
      <c r="B185" s="34"/>
      <c r="C185" s="34"/>
      <c r="D185" s="34"/>
      <c r="E185" s="34"/>
      <c r="F185" s="46"/>
      <c r="G185" s="34"/>
      <c r="H185" s="34"/>
      <c r="I185" s="34"/>
      <c r="J185" s="46"/>
      <c r="K185" s="34"/>
      <c r="L185" s="46"/>
    </row>
    <row r="186" spans="1:12" ht="15">
      <c r="A186" s="34">
        <v>144</v>
      </c>
      <c r="B186" s="34"/>
      <c r="C186" s="34"/>
      <c r="D186" s="34"/>
      <c r="E186" s="34"/>
      <c r="F186" s="46"/>
      <c r="G186" s="34"/>
      <c r="H186" s="34"/>
      <c r="I186" s="34"/>
      <c r="J186" s="46"/>
      <c r="K186" s="34"/>
      <c r="L186" s="46"/>
    </row>
    <row r="187" spans="1:12" ht="15">
      <c r="A187" s="34">
        <v>145</v>
      </c>
      <c r="B187" s="34"/>
      <c r="C187" s="34"/>
      <c r="D187" s="34"/>
      <c r="E187" s="34"/>
      <c r="F187" s="46"/>
      <c r="G187" s="34"/>
      <c r="H187" s="34"/>
      <c r="I187" s="34"/>
      <c r="J187" s="46"/>
      <c r="K187" s="34"/>
      <c r="L187" s="46"/>
    </row>
    <row r="188" spans="1:12" ht="15">
      <c r="A188" s="34">
        <v>146</v>
      </c>
      <c r="B188" s="34"/>
      <c r="C188" s="34"/>
      <c r="D188" s="34"/>
      <c r="E188" s="34"/>
      <c r="F188" s="46"/>
      <c r="G188" s="34"/>
      <c r="H188" s="34"/>
      <c r="I188" s="34"/>
      <c r="J188" s="46"/>
      <c r="K188" s="34"/>
      <c r="L188" s="46"/>
    </row>
    <row r="189" spans="1:12" ht="15">
      <c r="A189" s="34">
        <v>147</v>
      </c>
      <c r="B189" s="34"/>
      <c r="C189" s="34"/>
      <c r="D189" s="34"/>
      <c r="E189" s="34"/>
      <c r="F189" s="46"/>
      <c r="G189" s="34"/>
      <c r="H189" s="34"/>
      <c r="I189" s="34"/>
      <c r="J189" s="46"/>
      <c r="K189" s="34"/>
      <c r="L189" s="46"/>
    </row>
    <row r="190" spans="1:12" ht="15">
      <c r="A190" s="34">
        <v>148</v>
      </c>
      <c r="B190" s="34"/>
      <c r="C190" s="34"/>
      <c r="D190" s="34"/>
      <c r="E190" s="34"/>
      <c r="F190" s="46"/>
      <c r="G190" s="34"/>
      <c r="H190" s="34"/>
      <c r="I190" s="34"/>
      <c r="J190" s="69"/>
      <c r="K190" s="34"/>
      <c r="L190" s="46"/>
    </row>
    <row r="191" spans="1:12" ht="15">
      <c r="A191" s="34">
        <v>149</v>
      </c>
      <c r="B191" s="34"/>
      <c r="C191" s="34"/>
      <c r="D191" s="34"/>
      <c r="E191" s="34"/>
      <c r="F191" s="46"/>
      <c r="G191" s="34"/>
      <c r="H191" s="34"/>
      <c r="I191" s="34"/>
      <c r="J191" s="66"/>
      <c r="K191" s="34"/>
      <c r="L191" s="46"/>
    </row>
    <row r="192" spans="1:12" ht="15">
      <c r="A192" s="34">
        <v>150</v>
      </c>
      <c r="B192" s="34"/>
      <c r="C192" s="34"/>
      <c r="D192" s="34"/>
      <c r="E192" s="34"/>
      <c r="F192" s="46"/>
      <c r="G192" s="34"/>
      <c r="H192" s="34"/>
      <c r="I192" s="34"/>
      <c r="J192" s="46"/>
      <c r="K192" s="34"/>
      <c r="L192" s="46"/>
    </row>
    <row r="193" spans="1:12" ht="15">
      <c r="A193" s="34">
        <v>151</v>
      </c>
      <c r="B193" s="34"/>
      <c r="C193" s="34"/>
      <c r="D193" s="34"/>
      <c r="E193" s="34"/>
      <c r="F193" s="46"/>
      <c r="G193" s="34"/>
      <c r="H193" s="34"/>
      <c r="I193" s="34"/>
      <c r="J193" s="46"/>
      <c r="K193" s="34"/>
      <c r="L193" s="46"/>
    </row>
    <row r="194" spans="1:12" ht="15">
      <c r="A194" s="34">
        <v>152</v>
      </c>
      <c r="B194" s="34"/>
      <c r="C194" s="34"/>
      <c r="D194" s="34"/>
      <c r="E194" s="34"/>
      <c r="F194" s="46"/>
      <c r="G194" s="34"/>
      <c r="H194" s="34"/>
      <c r="I194" s="34"/>
      <c r="J194" s="46"/>
      <c r="K194" s="34"/>
      <c r="L194" s="46"/>
    </row>
    <row r="195" spans="1:12" ht="15">
      <c r="A195" s="34">
        <v>153</v>
      </c>
      <c r="B195" s="34"/>
      <c r="C195" s="34"/>
      <c r="D195" s="34"/>
      <c r="E195" s="34"/>
      <c r="F195" s="46"/>
      <c r="G195" s="34"/>
      <c r="H195" s="34"/>
      <c r="I195" s="34"/>
      <c r="J195" s="46"/>
      <c r="K195" s="34"/>
      <c r="L195" s="46"/>
    </row>
    <row r="196" spans="1:12" ht="15">
      <c r="A196" s="34">
        <v>154</v>
      </c>
      <c r="B196" s="34"/>
      <c r="C196" s="34"/>
      <c r="D196" s="34"/>
      <c r="E196" s="34"/>
      <c r="F196" s="46"/>
      <c r="G196" s="34"/>
      <c r="H196" s="34"/>
      <c r="I196" s="34"/>
      <c r="J196" s="46"/>
      <c r="K196" s="34"/>
      <c r="L196" s="46"/>
    </row>
    <row r="197" spans="1:12" ht="15">
      <c r="A197" s="34">
        <v>155</v>
      </c>
      <c r="B197" s="34"/>
      <c r="C197" s="34"/>
      <c r="D197" s="34"/>
      <c r="E197" s="34"/>
      <c r="F197" s="46"/>
      <c r="G197" s="34"/>
      <c r="H197" s="34"/>
      <c r="I197" s="34"/>
      <c r="J197" s="46"/>
      <c r="K197" s="34"/>
      <c r="L197" s="46"/>
    </row>
    <row r="198" spans="1:12" ht="15">
      <c r="A198" s="34">
        <v>156</v>
      </c>
      <c r="B198" s="34"/>
      <c r="C198" s="34"/>
      <c r="D198" s="34"/>
      <c r="E198" s="34"/>
      <c r="F198" s="46"/>
      <c r="G198" s="34"/>
      <c r="H198" s="34"/>
      <c r="I198" s="34"/>
      <c r="J198" s="46"/>
      <c r="K198" s="34"/>
      <c r="L198" s="46"/>
    </row>
    <row r="199" spans="1:12" ht="15">
      <c r="A199" s="34">
        <v>157</v>
      </c>
      <c r="B199" s="34"/>
      <c r="C199" s="34"/>
      <c r="D199" s="34"/>
      <c r="E199" s="34"/>
      <c r="F199" s="46"/>
      <c r="G199" s="34"/>
      <c r="H199" s="34"/>
      <c r="I199" s="34"/>
      <c r="J199" s="46"/>
      <c r="K199" s="34"/>
      <c r="L199" s="46"/>
    </row>
    <row r="200" spans="1:12" ht="15">
      <c r="A200" s="34">
        <v>158</v>
      </c>
      <c r="B200" s="34"/>
      <c r="C200" s="34"/>
      <c r="D200" s="34"/>
      <c r="E200" s="34"/>
      <c r="F200" s="46"/>
      <c r="G200" s="34"/>
      <c r="H200" s="34"/>
      <c r="I200" s="34"/>
      <c r="J200" s="46"/>
      <c r="K200" s="34"/>
      <c r="L200" s="46"/>
    </row>
    <row r="201" spans="1:12" ht="15">
      <c r="A201" s="34">
        <v>159</v>
      </c>
      <c r="B201" s="34"/>
      <c r="C201" s="34"/>
      <c r="D201" s="34"/>
      <c r="E201" s="34"/>
      <c r="F201" s="46"/>
      <c r="G201" s="34"/>
      <c r="H201" s="34"/>
      <c r="I201" s="34"/>
      <c r="J201" s="46"/>
      <c r="K201" s="34"/>
      <c r="L201" s="46"/>
    </row>
    <row r="202" spans="1:12" ht="15">
      <c r="A202" s="34">
        <v>160</v>
      </c>
      <c r="B202" s="34"/>
      <c r="C202" s="34"/>
      <c r="D202" s="34"/>
      <c r="E202" s="34"/>
      <c r="F202" s="46"/>
      <c r="G202" s="34"/>
      <c r="H202" s="34"/>
      <c r="I202" s="34"/>
      <c r="J202" s="46"/>
      <c r="K202" s="34"/>
      <c r="L202" s="46"/>
    </row>
    <row r="203" spans="1:12" ht="15">
      <c r="A203" s="34">
        <v>161</v>
      </c>
      <c r="B203" s="34"/>
      <c r="C203" s="34"/>
      <c r="D203" s="34"/>
      <c r="E203" s="34"/>
      <c r="F203" s="46"/>
      <c r="G203" s="34"/>
      <c r="H203" s="34"/>
      <c r="I203" s="34"/>
      <c r="J203" s="46"/>
      <c r="K203" s="34"/>
      <c r="L203" s="46"/>
    </row>
    <row r="204" spans="1:12" ht="15">
      <c r="A204" s="34">
        <v>162</v>
      </c>
      <c r="B204" s="34"/>
      <c r="C204" s="34"/>
      <c r="D204" s="34"/>
      <c r="E204" s="34"/>
      <c r="F204" s="46"/>
      <c r="G204" s="34"/>
      <c r="H204" s="34"/>
      <c r="I204" s="34"/>
      <c r="J204" s="46"/>
      <c r="K204" s="34"/>
      <c r="L204" s="46"/>
    </row>
    <row r="205" spans="1:12" ht="15">
      <c r="A205" s="34">
        <v>163</v>
      </c>
      <c r="B205" s="34"/>
      <c r="C205" s="34"/>
      <c r="D205" s="34"/>
      <c r="E205" s="34"/>
      <c r="F205" s="46"/>
      <c r="G205" s="34"/>
      <c r="H205" s="34"/>
      <c r="I205" s="34"/>
      <c r="J205" s="46"/>
      <c r="K205" s="34"/>
      <c r="L205" s="46"/>
    </row>
    <row r="206" spans="1:12" ht="15">
      <c r="A206" s="34">
        <v>164</v>
      </c>
      <c r="B206" s="34"/>
      <c r="C206" s="34"/>
      <c r="D206" s="34"/>
      <c r="E206" s="34"/>
      <c r="F206" s="46"/>
      <c r="G206" s="34"/>
      <c r="H206" s="34"/>
      <c r="I206" s="34"/>
      <c r="J206" s="46"/>
      <c r="K206" s="34"/>
      <c r="L206" s="46"/>
    </row>
    <row r="207" spans="1:12" ht="15">
      <c r="A207" s="34">
        <v>165</v>
      </c>
      <c r="B207" s="34"/>
      <c r="C207" s="34"/>
      <c r="D207" s="34"/>
      <c r="E207" s="34"/>
      <c r="F207" s="46"/>
      <c r="G207" s="34"/>
      <c r="H207" s="34"/>
      <c r="I207" s="34"/>
      <c r="J207" s="46"/>
      <c r="K207" s="34"/>
      <c r="L207" s="46"/>
    </row>
    <row r="208" spans="1:12" ht="15">
      <c r="A208" s="34">
        <v>166</v>
      </c>
      <c r="B208" s="34"/>
      <c r="C208" s="34"/>
      <c r="D208" s="34"/>
      <c r="E208" s="34"/>
      <c r="F208" s="46"/>
      <c r="G208" s="34"/>
      <c r="H208" s="34"/>
      <c r="I208" s="34"/>
      <c r="J208" s="46"/>
      <c r="K208" s="34"/>
      <c r="L208" s="46"/>
    </row>
    <row r="209" spans="1:12" ht="15">
      <c r="A209" s="34">
        <v>167</v>
      </c>
      <c r="B209" s="34"/>
      <c r="C209" s="34"/>
      <c r="D209" s="34"/>
      <c r="E209" s="34"/>
      <c r="F209" s="46"/>
      <c r="G209" s="34"/>
      <c r="H209" s="34"/>
      <c r="I209" s="34"/>
      <c r="J209" s="46"/>
      <c r="K209" s="34"/>
      <c r="L209" s="46"/>
    </row>
    <row r="210" spans="1:12" ht="15">
      <c r="A210" s="34">
        <v>168</v>
      </c>
      <c r="B210" s="34"/>
      <c r="C210" s="34"/>
      <c r="D210" s="34"/>
      <c r="E210" s="34"/>
      <c r="F210" s="46"/>
      <c r="G210" s="34"/>
      <c r="H210" s="34"/>
      <c r="I210" s="34"/>
      <c r="J210" s="46"/>
      <c r="K210" s="34"/>
      <c r="L210" s="46"/>
    </row>
    <row r="211" spans="1:12" ht="15">
      <c r="A211" s="34">
        <v>169</v>
      </c>
      <c r="B211" s="34"/>
      <c r="C211" s="34"/>
      <c r="D211" s="34"/>
      <c r="E211" s="34"/>
      <c r="F211" s="46"/>
      <c r="G211" s="34"/>
      <c r="H211" s="34"/>
      <c r="I211" s="34"/>
      <c r="J211" s="46"/>
      <c r="K211" s="34"/>
      <c r="L211" s="46"/>
    </row>
    <row r="212" spans="1:12" ht="15.75" thickBot="1">
      <c r="A212" s="41"/>
      <c r="B212" s="41" t="s">
        <v>41</v>
      </c>
      <c r="C212" s="41"/>
      <c r="D212" s="41"/>
      <c r="E212" s="41"/>
      <c r="F212" s="41"/>
      <c r="G212" s="41"/>
      <c r="H212" s="41"/>
      <c r="I212" s="41"/>
      <c r="J212" s="47"/>
      <c r="K212" s="41"/>
      <c r="L212" s="47"/>
    </row>
    <row r="213" spans="1:12" ht="13.5" thickBot="1">
      <c r="A213" s="61"/>
      <c r="B213" s="38">
        <v>2</v>
      </c>
      <c r="C213" s="38">
        <v>3</v>
      </c>
      <c r="D213" s="38">
        <v>4</v>
      </c>
      <c r="E213" s="38">
        <v>5</v>
      </c>
      <c r="F213" s="38">
        <v>6</v>
      </c>
      <c r="G213" s="38">
        <v>7</v>
      </c>
      <c r="H213" s="38">
        <v>8</v>
      </c>
      <c r="I213" s="38">
        <v>9</v>
      </c>
      <c r="J213" s="38">
        <v>10</v>
      </c>
      <c r="K213" s="38">
        <v>11</v>
      </c>
      <c r="L213" s="39">
        <v>12</v>
      </c>
    </row>
    <row r="214" spans="1:12" ht="15">
      <c r="A214" s="34">
        <v>170</v>
      </c>
      <c r="B214" s="34"/>
      <c r="C214" s="34"/>
      <c r="D214" s="34"/>
      <c r="E214" s="34"/>
      <c r="F214" s="46"/>
      <c r="G214" s="34"/>
      <c r="H214" s="34"/>
      <c r="I214" s="34"/>
      <c r="J214" s="46"/>
      <c r="K214" s="34"/>
      <c r="L214" s="46"/>
    </row>
    <row r="215" spans="1:12" ht="15">
      <c r="A215" s="34">
        <v>171</v>
      </c>
      <c r="B215" s="34"/>
      <c r="C215" s="34"/>
      <c r="D215" s="34"/>
      <c r="E215" s="34"/>
      <c r="F215" s="46"/>
      <c r="G215" s="34"/>
      <c r="H215" s="34"/>
      <c r="I215" s="34"/>
      <c r="J215" s="46"/>
      <c r="K215" s="34"/>
      <c r="L215" s="46"/>
    </row>
    <row r="216" spans="1:12" ht="15">
      <c r="A216" s="34">
        <v>172</v>
      </c>
      <c r="B216" s="34"/>
      <c r="C216" s="34"/>
      <c r="D216" s="34"/>
      <c r="E216" s="34"/>
      <c r="F216" s="46"/>
      <c r="G216" s="34"/>
      <c r="H216" s="34"/>
      <c r="I216" s="34"/>
      <c r="J216" s="46"/>
      <c r="K216" s="34"/>
      <c r="L216" s="46"/>
    </row>
    <row r="217" spans="1:12" ht="15">
      <c r="A217" s="34">
        <v>173</v>
      </c>
      <c r="B217" s="34"/>
      <c r="C217" s="34"/>
      <c r="D217" s="34"/>
      <c r="E217" s="34"/>
      <c r="F217" s="46"/>
      <c r="G217" s="34"/>
      <c r="H217" s="34"/>
      <c r="I217" s="34"/>
      <c r="J217" s="46"/>
      <c r="K217" s="34"/>
      <c r="L217" s="46"/>
    </row>
    <row r="218" spans="1:12" ht="15">
      <c r="A218" s="34">
        <v>174</v>
      </c>
      <c r="B218" s="34"/>
      <c r="C218" s="34"/>
      <c r="D218" s="34"/>
      <c r="E218" s="34"/>
      <c r="F218" s="46"/>
      <c r="G218" s="34"/>
      <c r="H218" s="34"/>
      <c r="I218" s="34"/>
      <c r="J218" s="46"/>
      <c r="K218" s="34"/>
      <c r="L218" s="46"/>
    </row>
    <row r="219" spans="1:12" ht="15">
      <c r="A219" s="34">
        <v>175</v>
      </c>
      <c r="B219" s="34"/>
      <c r="C219" s="34"/>
      <c r="D219" s="34"/>
      <c r="E219" s="34"/>
      <c r="F219" s="46"/>
      <c r="G219" s="34"/>
      <c r="H219" s="34"/>
      <c r="I219" s="34"/>
      <c r="J219" s="46"/>
      <c r="K219" s="34"/>
      <c r="L219" s="46"/>
    </row>
    <row r="220" spans="1:12" ht="15">
      <c r="A220" s="34">
        <v>176</v>
      </c>
      <c r="B220" s="34"/>
      <c r="C220" s="34"/>
      <c r="D220" s="34"/>
      <c r="E220" s="34"/>
      <c r="F220" s="46"/>
      <c r="G220" s="34"/>
      <c r="H220" s="34"/>
      <c r="I220" s="34"/>
      <c r="J220" s="46"/>
      <c r="K220" s="34"/>
      <c r="L220" s="46"/>
    </row>
    <row r="221" spans="1:12" ht="15">
      <c r="A221" s="34">
        <v>177</v>
      </c>
      <c r="B221" s="34"/>
      <c r="C221" s="34"/>
      <c r="D221" s="34"/>
      <c r="E221" s="34"/>
      <c r="F221" s="46"/>
      <c r="G221" s="34"/>
      <c r="H221" s="34"/>
      <c r="I221" s="34"/>
      <c r="J221" s="46"/>
      <c r="K221" s="34"/>
      <c r="L221" s="46"/>
    </row>
    <row r="222" spans="1:12" ht="15">
      <c r="A222" s="34">
        <v>178</v>
      </c>
      <c r="B222" s="34"/>
      <c r="C222" s="34"/>
      <c r="D222" s="34"/>
      <c r="E222" s="34"/>
      <c r="F222" s="46"/>
      <c r="G222" s="34"/>
      <c r="H222" s="34"/>
      <c r="I222" s="34"/>
      <c r="J222" s="46"/>
      <c r="K222" s="34"/>
      <c r="L222" s="46"/>
    </row>
    <row r="223" spans="1:12" ht="15">
      <c r="A223" s="34">
        <v>179</v>
      </c>
      <c r="B223" s="34"/>
      <c r="C223" s="34"/>
      <c r="D223" s="34"/>
      <c r="E223" s="34"/>
      <c r="F223" s="46"/>
      <c r="G223" s="34"/>
      <c r="H223" s="34"/>
      <c r="I223" s="34"/>
      <c r="J223" s="66"/>
      <c r="K223" s="34"/>
      <c r="L223" s="46"/>
    </row>
    <row r="224" spans="1:12" ht="15">
      <c r="A224" s="34">
        <v>180</v>
      </c>
      <c r="B224" s="34"/>
      <c r="C224" s="34"/>
      <c r="D224" s="34"/>
      <c r="E224" s="34"/>
      <c r="F224" s="46"/>
      <c r="G224" s="34"/>
      <c r="H224" s="34"/>
      <c r="I224" s="34"/>
      <c r="J224" s="69"/>
      <c r="K224" s="34"/>
      <c r="L224" s="46"/>
    </row>
    <row r="225" spans="1:12" ht="15">
      <c r="A225" s="34">
        <v>181</v>
      </c>
      <c r="B225" s="34"/>
      <c r="C225" s="34"/>
      <c r="D225" s="34"/>
      <c r="E225" s="34"/>
      <c r="F225" s="46"/>
      <c r="G225" s="34"/>
      <c r="H225" s="34"/>
      <c r="I225" s="34"/>
      <c r="J225" s="46"/>
      <c r="K225" s="34"/>
      <c r="L225" s="46"/>
    </row>
    <row r="226" spans="1:12" ht="15">
      <c r="A226" s="34">
        <v>182</v>
      </c>
      <c r="B226" s="34"/>
      <c r="C226" s="34"/>
      <c r="D226" s="34"/>
      <c r="E226" s="34"/>
      <c r="F226" s="46"/>
      <c r="G226" s="34"/>
      <c r="H226" s="34"/>
      <c r="I226" s="34"/>
      <c r="J226" s="46"/>
      <c r="K226" s="34"/>
      <c r="L226" s="46"/>
    </row>
    <row r="227" spans="1:12" ht="15">
      <c r="A227" s="34">
        <v>183</v>
      </c>
      <c r="B227" s="34"/>
      <c r="C227" s="34"/>
      <c r="D227" s="34"/>
      <c r="E227" s="34"/>
      <c r="F227" s="46"/>
      <c r="G227" s="34"/>
      <c r="H227" s="34"/>
      <c r="I227" s="34"/>
      <c r="J227" s="46"/>
      <c r="K227" s="34"/>
      <c r="L227" s="46"/>
    </row>
    <row r="228" spans="1:12" ht="15">
      <c r="A228" s="34">
        <v>184</v>
      </c>
      <c r="B228" s="34"/>
      <c r="C228" s="34"/>
      <c r="D228" s="34"/>
      <c r="E228" s="34"/>
      <c r="F228" s="46"/>
      <c r="G228" s="34"/>
      <c r="H228" s="34"/>
      <c r="I228" s="34"/>
      <c r="J228" s="46"/>
      <c r="K228" s="34"/>
      <c r="L228" s="46"/>
    </row>
    <row r="229" spans="1:12" ht="15">
      <c r="A229" s="34">
        <v>185</v>
      </c>
      <c r="B229" s="34"/>
      <c r="C229" s="34"/>
      <c r="D229" s="34"/>
      <c r="E229" s="34"/>
      <c r="F229" s="46"/>
      <c r="G229" s="34"/>
      <c r="H229" s="34"/>
      <c r="I229" s="34"/>
      <c r="J229" s="46"/>
      <c r="K229" s="34"/>
      <c r="L229" s="46"/>
    </row>
    <row r="230" spans="1:12" ht="15">
      <c r="A230" s="34">
        <v>186</v>
      </c>
      <c r="B230" s="34"/>
      <c r="C230" s="34"/>
      <c r="D230" s="34"/>
      <c r="E230" s="34"/>
      <c r="F230" s="46"/>
      <c r="G230" s="34"/>
      <c r="H230" s="34"/>
      <c r="I230" s="34"/>
      <c r="J230" s="46"/>
      <c r="K230" s="34"/>
      <c r="L230" s="46"/>
    </row>
    <row r="231" spans="1:12" ht="15">
      <c r="A231" s="34">
        <v>187</v>
      </c>
      <c r="B231" s="34"/>
      <c r="C231" s="34"/>
      <c r="D231" s="34"/>
      <c r="E231" s="34"/>
      <c r="F231" s="46"/>
      <c r="G231" s="34"/>
      <c r="H231" s="34"/>
      <c r="I231" s="34"/>
      <c r="J231" s="46"/>
      <c r="K231" s="34"/>
      <c r="L231" s="46"/>
    </row>
    <row r="232" spans="1:12" ht="15">
      <c r="A232" s="34">
        <v>188</v>
      </c>
      <c r="B232" s="34"/>
      <c r="C232" s="34"/>
      <c r="D232" s="34"/>
      <c r="E232" s="34"/>
      <c r="F232" s="46"/>
      <c r="G232" s="34"/>
      <c r="H232" s="34"/>
      <c r="I232" s="34"/>
      <c r="J232" s="46"/>
      <c r="K232" s="34"/>
      <c r="L232" s="46"/>
    </row>
    <row r="233" spans="1:12" ht="15">
      <c r="A233" s="34">
        <v>189</v>
      </c>
      <c r="B233" s="34"/>
      <c r="C233" s="34"/>
      <c r="D233" s="34"/>
      <c r="E233" s="34"/>
      <c r="F233" s="46"/>
      <c r="G233" s="34"/>
      <c r="H233" s="34"/>
      <c r="I233" s="34"/>
      <c r="J233" s="46"/>
      <c r="K233" s="34"/>
      <c r="L233" s="46"/>
    </row>
    <row r="234" spans="1:12" ht="15">
      <c r="A234" s="34">
        <v>190</v>
      </c>
      <c r="B234" s="34"/>
      <c r="C234" s="34"/>
      <c r="D234" s="34"/>
      <c r="E234" s="34"/>
      <c r="F234" s="46"/>
      <c r="G234" s="34"/>
      <c r="H234" s="34"/>
      <c r="I234" s="34"/>
      <c r="J234" s="46"/>
      <c r="K234" s="34"/>
      <c r="L234" s="46"/>
    </row>
    <row r="235" spans="1:12" ht="15">
      <c r="A235" s="34">
        <v>191</v>
      </c>
      <c r="B235" s="34"/>
      <c r="C235" s="34"/>
      <c r="D235" s="34"/>
      <c r="E235" s="34"/>
      <c r="F235" s="46"/>
      <c r="G235" s="34"/>
      <c r="H235" s="34"/>
      <c r="I235" s="34"/>
      <c r="J235" s="46"/>
      <c r="K235" s="34"/>
      <c r="L235" s="46"/>
    </row>
    <row r="236" spans="1:12" ht="15">
      <c r="A236" s="34">
        <v>192</v>
      </c>
      <c r="B236" s="34"/>
      <c r="C236" s="34"/>
      <c r="D236" s="34"/>
      <c r="E236" s="34"/>
      <c r="F236" s="46"/>
      <c r="G236" s="34"/>
      <c r="H236" s="34"/>
      <c r="I236" s="34"/>
      <c r="J236" s="46"/>
      <c r="K236" s="34"/>
      <c r="L236" s="46"/>
    </row>
    <row r="237" spans="1:12" ht="15">
      <c r="A237" s="34">
        <v>193</v>
      </c>
      <c r="B237" s="34"/>
      <c r="C237" s="34"/>
      <c r="D237" s="34"/>
      <c r="E237" s="34"/>
      <c r="F237" s="46"/>
      <c r="G237" s="34"/>
      <c r="H237" s="34"/>
      <c r="I237" s="34"/>
      <c r="J237" s="46"/>
      <c r="K237" s="34"/>
      <c r="L237" s="46"/>
    </row>
    <row r="238" spans="1:12" ht="15">
      <c r="A238" s="34">
        <v>194</v>
      </c>
      <c r="B238" s="34"/>
      <c r="C238" s="34"/>
      <c r="D238" s="34"/>
      <c r="E238" s="34"/>
      <c r="F238" s="46"/>
      <c r="G238" s="34"/>
      <c r="H238" s="34"/>
      <c r="I238" s="34"/>
      <c r="J238" s="46"/>
      <c r="K238" s="34"/>
      <c r="L238" s="46"/>
    </row>
    <row r="239" spans="1:12" ht="15">
      <c r="A239" s="34">
        <v>195</v>
      </c>
      <c r="B239" s="34"/>
      <c r="C239" s="34"/>
      <c r="D239" s="34"/>
      <c r="E239" s="34"/>
      <c r="F239" s="46"/>
      <c r="G239" s="34"/>
      <c r="H239" s="34"/>
      <c r="I239" s="34"/>
      <c r="J239" s="46"/>
      <c r="K239" s="34"/>
      <c r="L239" s="46"/>
    </row>
    <row r="240" spans="1:12" ht="15">
      <c r="A240" s="34">
        <v>196</v>
      </c>
      <c r="B240" s="34"/>
      <c r="C240" s="34"/>
      <c r="D240" s="34"/>
      <c r="E240" s="34"/>
      <c r="F240" s="46"/>
      <c r="G240" s="34"/>
      <c r="H240" s="34"/>
      <c r="I240" s="34"/>
      <c r="J240" s="46"/>
      <c r="K240" s="34"/>
      <c r="L240" s="46"/>
    </row>
    <row r="241" spans="1:12" ht="15">
      <c r="A241" s="34">
        <v>197</v>
      </c>
      <c r="B241" s="34"/>
      <c r="C241" s="34"/>
      <c r="D241" s="34"/>
      <c r="E241" s="34"/>
      <c r="F241" s="46"/>
      <c r="G241" s="34"/>
      <c r="H241" s="34"/>
      <c r="I241" s="34"/>
      <c r="J241" s="46"/>
      <c r="K241" s="34"/>
      <c r="L241" s="46"/>
    </row>
    <row r="242" spans="1:12" ht="15">
      <c r="A242" s="34">
        <v>198</v>
      </c>
      <c r="B242" s="34"/>
      <c r="C242" s="34"/>
      <c r="D242" s="34"/>
      <c r="E242" s="34"/>
      <c r="F242" s="46"/>
      <c r="G242" s="34"/>
      <c r="H242" s="34"/>
      <c r="I242" s="34"/>
      <c r="J242" s="46"/>
      <c r="K242" s="34"/>
      <c r="L242" s="46"/>
    </row>
    <row r="243" spans="1:12" ht="15.75" thickBot="1">
      <c r="A243" s="41"/>
      <c r="B243" s="41" t="s">
        <v>41</v>
      </c>
      <c r="C243" s="41"/>
      <c r="D243" s="41"/>
      <c r="E243" s="41"/>
      <c r="F243" s="41"/>
      <c r="G243" s="41"/>
      <c r="H243" s="41"/>
      <c r="I243" s="41"/>
      <c r="J243" s="47"/>
      <c r="K243" s="41"/>
      <c r="L243" s="47"/>
    </row>
    <row r="244" spans="1:12" ht="13.5" thickBot="1">
      <c r="A244" s="61"/>
      <c r="B244" s="38">
        <v>2</v>
      </c>
      <c r="C244" s="38">
        <v>3</v>
      </c>
      <c r="D244" s="38">
        <v>4</v>
      </c>
      <c r="E244" s="38">
        <v>5</v>
      </c>
      <c r="F244" s="38">
        <v>6</v>
      </c>
      <c r="G244" s="38">
        <v>7</v>
      </c>
      <c r="H244" s="38">
        <v>8</v>
      </c>
      <c r="I244" s="38">
        <v>9</v>
      </c>
      <c r="J244" s="38">
        <v>10</v>
      </c>
      <c r="K244" s="38">
        <v>11</v>
      </c>
      <c r="L244" s="39">
        <v>12</v>
      </c>
    </row>
    <row r="245" spans="1:12" ht="15">
      <c r="A245" s="34">
        <v>199</v>
      </c>
      <c r="B245" s="34"/>
      <c r="C245" s="34"/>
      <c r="D245" s="34"/>
      <c r="E245" s="34"/>
      <c r="F245" s="46"/>
      <c r="G245" s="34"/>
      <c r="H245" s="34"/>
      <c r="I245" s="34"/>
      <c r="J245" s="46"/>
      <c r="K245" s="34"/>
      <c r="L245" s="46"/>
    </row>
    <row r="246" spans="1:12" ht="15">
      <c r="A246" s="34">
        <v>200</v>
      </c>
      <c r="B246" s="34"/>
      <c r="C246" s="34"/>
      <c r="D246" s="34"/>
      <c r="E246" s="34"/>
      <c r="F246" s="46"/>
      <c r="G246" s="34"/>
      <c r="H246" s="34"/>
      <c r="I246" s="34"/>
      <c r="J246" s="46"/>
      <c r="K246" s="34"/>
      <c r="L246" s="46"/>
    </row>
    <row r="247" spans="1:12" ht="15">
      <c r="A247" s="34">
        <v>201</v>
      </c>
      <c r="B247" s="34"/>
      <c r="C247" s="34"/>
      <c r="D247" s="34"/>
      <c r="E247" s="34"/>
      <c r="F247" s="46"/>
      <c r="G247" s="34"/>
      <c r="H247" s="34"/>
      <c r="I247" s="34"/>
      <c r="J247" s="46"/>
      <c r="K247" s="34"/>
      <c r="L247" s="46"/>
    </row>
    <row r="248" spans="1:12" ht="15">
      <c r="A248" s="34">
        <v>202</v>
      </c>
      <c r="B248" s="34"/>
      <c r="C248" s="34"/>
      <c r="D248" s="34"/>
      <c r="E248" s="34"/>
      <c r="F248" s="46"/>
      <c r="G248" s="34"/>
      <c r="H248" s="34"/>
      <c r="I248" s="34"/>
      <c r="J248" s="46"/>
      <c r="K248" s="34"/>
      <c r="L248" s="46"/>
    </row>
    <row r="249" spans="1:12" ht="15">
      <c r="A249" s="34">
        <v>203</v>
      </c>
      <c r="B249" s="34"/>
      <c r="C249" s="34"/>
      <c r="D249" s="34"/>
      <c r="E249" s="34"/>
      <c r="F249" s="46"/>
      <c r="G249" s="34"/>
      <c r="H249" s="34"/>
      <c r="I249" s="34"/>
      <c r="J249" s="46"/>
      <c r="K249" s="34"/>
      <c r="L249" s="46"/>
    </row>
    <row r="250" spans="1:12" ht="15">
      <c r="A250" s="34">
        <v>204</v>
      </c>
      <c r="B250" s="34"/>
      <c r="C250" s="34"/>
      <c r="D250" s="34"/>
      <c r="E250" s="34"/>
      <c r="F250" s="46"/>
      <c r="G250" s="34"/>
      <c r="H250" s="34"/>
      <c r="I250" s="34"/>
      <c r="J250" s="46"/>
      <c r="K250" s="34"/>
      <c r="L250" s="46"/>
    </row>
    <row r="251" spans="1:12" ht="15">
      <c r="A251" s="34">
        <v>205</v>
      </c>
      <c r="B251" s="34"/>
      <c r="C251" s="34"/>
      <c r="D251" s="34"/>
      <c r="E251" s="34"/>
      <c r="F251" s="46"/>
      <c r="G251" s="34"/>
      <c r="H251" s="34"/>
      <c r="I251" s="34"/>
      <c r="J251" s="46"/>
      <c r="K251" s="34"/>
      <c r="L251" s="46"/>
    </row>
    <row r="252" spans="1:12" ht="15">
      <c r="A252" s="34">
        <v>206</v>
      </c>
      <c r="B252" s="34"/>
      <c r="C252" s="34"/>
      <c r="D252" s="34"/>
      <c r="E252" s="34"/>
      <c r="F252" s="46"/>
      <c r="G252" s="34"/>
      <c r="H252" s="34"/>
      <c r="I252" s="34"/>
      <c r="J252" s="46"/>
      <c r="K252" s="34"/>
      <c r="L252" s="46"/>
    </row>
    <row r="253" spans="1:12" ht="15">
      <c r="A253" s="34">
        <v>207</v>
      </c>
      <c r="B253" s="54"/>
      <c r="C253" s="34"/>
      <c r="D253" s="34"/>
      <c r="E253" s="34"/>
      <c r="F253" s="46"/>
      <c r="G253" s="34"/>
      <c r="H253" s="34"/>
      <c r="I253" s="34"/>
      <c r="J253" s="46"/>
      <c r="K253" s="34"/>
      <c r="L253" s="46"/>
    </row>
    <row r="254" spans="1:12" ht="15">
      <c r="A254" s="34">
        <v>208</v>
      </c>
      <c r="B254" s="34"/>
      <c r="C254" s="34"/>
      <c r="D254" s="34"/>
      <c r="E254" s="34"/>
      <c r="F254" s="46"/>
      <c r="G254" s="34"/>
      <c r="H254" s="34"/>
      <c r="I254" s="34"/>
      <c r="J254" s="46"/>
      <c r="K254" s="34"/>
      <c r="L254" s="46"/>
    </row>
    <row r="255" spans="1:12" ht="15">
      <c r="A255" s="34">
        <v>209</v>
      </c>
      <c r="B255" s="34"/>
      <c r="C255" s="34"/>
      <c r="D255" s="34"/>
      <c r="E255" s="34"/>
      <c r="F255" s="46"/>
      <c r="G255" s="34"/>
      <c r="H255" s="34"/>
      <c r="I255" s="34"/>
      <c r="J255" s="46"/>
      <c r="K255" s="34"/>
      <c r="L255" s="46"/>
    </row>
    <row r="256" spans="1:12" ht="15">
      <c r="A256" s="34">
        <v>210</v>
      </c>
      <c r="B256" s="34"/>
      <c r="C256" s="34"/>
      <c r="D256" s="34"/>
      <c r="E256" s="34"/>
      <c r="F256" s="46"/>
      <c r="G256" s="34"/>
      <c r="H256" s="34"/>
      <c r="I256" s="34"/>
      <c r="J256" s="46"/>
      <c r="K256" s="34"/>
      <c r="L256" s="46"/>
    </row>
    <row r="257" spans="1:12" ht="15">
      <c r="A257" s="34">
        <v>211</v>
      </c>
      <c r="B257" s="34"/>
      <c r="C257" s="34"/>
      <c r="D257" s="34"/>
      <c r="E257" s="34"/>
      <c r="F257" s="46"/>
      <c r="G257" s="34"/>
      <c r="H257" s="34"/>
      <c r="I257" s="34"/>
      <c r="J257" s="69"/>
      <c r="K257" s="34"/>
      <c r="L257" s="46"/>
    </row>
    <row r="258" spans="1:12" ht="15">
      <c r="A258" s="34">
        <v>212</v>
      </c>
      <c r="B258" s="34"/>
      <c r="C258" s="34"/>
      <c r="D258" s="34"/>
      <c r="E258" s="34"/>
      <c r="F258" s="46"/>
      <c r="G258" s="34"/>
      <c r="H258" s="34"/>
      <c r="I258" s="34"/>
      <c r="J258" s="66"/>
      <c r="K258" s="34"/>
      <c r="L258" s="46"/>
    </row>
    <row r="259" spans="1:12" ht="15">
      <c r="A259" s="34">
        <v>213</v>
      </c>
      <c r="B259" s="34"/>
      <c r="C259" s="34"/>
      <c r="D259" s="34"/>
      <c r="E259" s="34"/>
      <c r="F259" s="46"/>
      <c r="G259" s="34"/>
      <c r="H259" s="34"/>
      <c r="I259" s="34"/>
      <c r="J259" s="46"/>
      <c r="K259" s="34"/>
      <c r="L259" s="46"/>
    </row>
    <row r="260" spans="1:12" ht="15">
      <c r="A260" s="34">
        <v>214</v>
      </c>
      <c r="B260" s="34"/>
      <c r="C260" s="34"/>
      <c r="D260" s="34"/>
      <c r="E260" s="34"/>
      <c r="F260" s="46"/>
      <c r="G260" s="34"/>
      <c r="H260" s="34"/>
      <c r="I260" s="34"/>
      <c r="J260" s="46"/>
      <c r="K260" s="34"/>
      <c r="L260" s="46"/>
    </row>
    <row r="261" spans="1:12" ht="15">
      <c r="A261" s="34">
        <v>215</v>
      </c>
      <c r="B261" s="34"/>
      <c r="C261" s="34"/>
      <c r="D261" s="34"/>
      <c r="E261" s="34"/>
      <c r="F261" s="46"/>
      <c r="G261" s="34"/>
      <c r="H261" s="34"/>
      <c r="I261" s="34"/>
      <c r="J261" s="46"/>
      <c r="K261" s="34"/>
      <c r="L261" s="46"/>
    </row>
    <row r="262" spans="1:12" ht="15">
      <c r="A262" s="34">
        <v>216</v>
      </c>
      <c r="B262" s="34"/>
      <c r="C262" s="34"/>
      <c r="D262" s="34"/>
      <c r="E262" s="34"/>
      <c r="F262" s="46"/>
      <c r="G262" s="34"/>
      <c r="H262" s="34"/>
      <c r="I262" s="34"/>
      <c r="J262" s="46"/>
      <c r="K262" s="34"/>
      <c r="L262" s="46"/>
    </row>
    <row r="263" spans="1:12" ht="15">
      <c r="A263" s="34">
        <v>217</v>
      </c>
      <c r="B263" s="34"/>
      <c r="C263" s="34"/>
      <c r="D263" s="34"/>
      <c r="E263" s="34"/>
      <c r="F263" s="46"/>
      <c r="G263" s="34"/>
      <c r="H263" s="34"/>
      <c r="I263" s="34"/>
      <c r="J263" s="46"/>
      <c r="K263" s="34"/>
      <c r="L263" s="46"/>
    </row>
    <row r="264" spans="1:12" ht="15">
      <c r="A264" s="34">
        <v>218</v>
      </c>
      <c r="B264" s="34"/>
      <c r="C264" s="34"/>
      <c r="D264" s="34"/>
      <c r="E264" s="34"/>
      <c r="F264" s="46"/>
      <c r="G264" s="34"/>
      <c r="H264" s="34"/>
      <c r="I264" s="34"/>
      <c r="J264" s="46"/>
      <c r="K264" s="34"/>
      <c r="L264" s="46"/>
    </row>
    <row r="265" spans="1:12" ht="15">
      <c r="A265" s="34">
        <v>219</v>
      </c>
      <c r="B265" s="34"/>
      <c r="C265" s="34"/>
      <c r="D265" s="34"/>
      <c r="E265" s="34"/>
      <c r="F265" s="46"/>
      <c r="G265" s="34"/>
      <c r="H265" s="34"/>
      <c r="I265" s="34"/>
      <c r="J265" s="46"/>
      <c r="K265" s="34"/>
      <c r="L265" s="46"/>
    </row>
    <row r="266" spans="1:12" ht="15">
      <c r="A266" s="34">
        <v>220</v>
      </c>
      <c r="B266" s="34"/>
      <c r="C266" s="34"/>
      <c r="D266" s="34"/>
      <c r="E266" s="34"/>
      <c r="F266" s="46"/>
      <c r="G266" s="34"/>
      <c r="H266" s="34"/>
      <c r="I266" s="34"/>
      <c r="J266" s="46"/>
      <c r="K266" s="34"/>
      <c r="L266" s="46"/>
    </row>
    <row r="267" spans="1:12" ht="15">
      <c r="A267" s="34">
        <v>221</v>
      </c>
      <c r="B267" s="34"/>
      <c r="C267" s="34"/>
      <c r="D267" s="34"/>
      <c r="E267" s="34"/>
      <c r="F267" s="46"/>
      <c r="G267" s="34"/>
      <c r="H267" s="34"/>
      <c r="I267" s="34"/>
      <c r="J267" s="46"/>
      <c r="K267" s="34"/>
      <c r="L267" s="46"/>
    </row>
    <row r="268" spans="1:12" ht="15">
      <c r="A268" s="34">
        <v>222</v>
      </c>
      <c r="B268" s="34"/>
      <c r="C268" s="34"/>
      <c r="D268" s="34"/>
      <c r="E268" s="34"/>
      <c r="F268" s="46"/>
      <c r="G268" s="34"/>
      <c r="H268" s="34"/>
      <c r="I268" s="34"/>
      <c r="J268" s="46"/>
      <c r="K268" s="34"/>
      <c r="L268" s="46"/>
    </row>
    <row r="269" spans="1:12" ht="15">
      <c r="A269" s="34">
        <v>223</v>
      </c>
      <c r="B269" s="34"/>
      <c r="C269" s="34"/>
      <c r="D269" s="34"/>
      <c r="E269" s="34"/>
      <c r="F269" s="46"/>
      <c r="G269" s="34"/>
      <c r="H269" s="34"/>
      <c r="I269" s="34"/>
      <c r="J269" s="46"/>
      <c r="K269" s="34"/>
      <c r="L269" s="46"/>
    </row>
    <row r="270" spans="1:12" ht="15">
      <c r="A270" s="34">
        <v>224</v>
      </c>
      <c r="B270" s="34"/>
      <c r="C270" s="34"/>
      <c r="D270" s="34"/>
      <c r="E270" s="34"/>
      <c r="F270" s="46"/>
      <c r="G270" s="34"/>
      <c r="H270" s="34"/>
      <c r="I270" s="34"/>
      <c r="J270" s="46"/>
      <c r="K270" s="34"/>
      <c r="L270" s="46"/>
    </row>
    <row r="271" spans="1:12" ht="15">
      <c r="A271" s="34">
        <v>225</v>
      </c>
      <c r="B271" s="34"/>
      <c r="C271" s="34"/>
      <c r="D271" s="34"/>
      <c r="E271" s="34"/>
      <c r="F271" s="46"/>
      <c r="G271" s="34"/>
      <c r="H271" s="34"/>
      <c r="I271" s="34"/>
      <c r="J271" s="46"/>
      <c r="K271" s="34"/>
      <c r="L271" s="46"/>
    </row>
    <row r="272" spans="1:12" ht="15">
      <c r="A272" s="34">
        <v>226</v>
      </c>
      <c r="B272" s="34"/>
      <c r="C272" s="34"/>
      <c r="D272" s="34"/>
      <c r="E272" s="34"/>
      <c r="F272" s="46"/>
      <c r="G272" s="34"/>
      <c r="H272" s="34"/>
      <c r="I272" s="34"/>
      <c r="J272" s="46"/>
      <c r="K272" s="34"/>
      <c r="L272" s="46"/>
    </row>
    <row r="273" spans="1:12" ht="15">
      <c r="A273" s="34">
        <v>227</v>
      </c>
      <c r="B273" s="34"/>
      <c r="C273" s="34"/>
      <c r="D273" s="34"/>
      <c r="E273" s="34"/>
      <c r="F273" s="46"/>
      <c r="G273" s="34"/>
      <c r="H273" s="34"/>
      <c r="I273" s="34"/>
      <c r="J273" s="46"/>
      <c r="K273" s="34"/>
      <c r="L273" s="46"/>
    </row>
    <row r="274" spans="1:12" ht="15.75" thickBot="1">
      <c r="A274" s="41"/>
      <c r="B274" s="41" t="s">
        <v>41</v>
      </c>
      <c r="C274" s="41"/>
      <c r="D274" s="41"/>
      <c r="E274" s="41"/>
      <c r="F274" s="41"/>
      <c r="G274" s="41"/>
      <c r="H274" s="41"/>
      <c r="I274" s="41"/>
      <c r="J274" s="47"/>
      <c r="K274" s="41"/>
      <c r="L274" s="47"/>
    </row>
    <row r="275" spans="1:12" ht="13.5" thickBot="1">
      <c r="A275" s="61"/>
      <c r="B275" s="38">
        <v>2</v>
      </c>
      <c r="C275" s="38">
        <v>3</v>
      </c>
      <c r="D275" s="38">
        <v>4</v>
      </c>
      <c r="E275" s="38">
        <v>5</v>
      </c>
      <c r="F275" s="38">
        <v>6</v>
      </c>
      <c r="G275" s="38">
        <v>7</v>
      </c>
      <c r="H275" s="38">
        <v>8</v>
      </c>
      <c r="I275" s="38">
        <v>9</v>
      </c>
      <c r="J275" s="38">
        <v>10</v>
      </c>
      <c r="K275" s="38">
        <v>11</v>
      </c>
      <c r="L275" s="39">
        <v>12</v>
      </c>
    </row>
    <row r="276" spans="1:12" ht="15">
      <c r="A276" s="34">
        <v>228</v>
      </c>
      <c r="B276" s="34"/>
      <c r="C276" s="34"/>
      <c r="D276" s="34"/>
      <c r="E276" s="34"/>
      <c r="F276" s="46"/>
      <c r="G276" s="34"/>
      <c r="H276" s="34"/>
      <c r="I276" s="34"/>
      <c r="J276" s="46"/>
      <c r="K276" s="34"/>
      <c r="L276" s="46"/>
    </row>
    <row r="277" spans="1:12" ht="15">
      <c r="A277" s="34">
        <v>229</v>
      </c>
      <c r="B277" s="34"/>
      <c r="C277" s="34"/>
      <c r="D277" s="34"/>
      <c r="E277" s="34"/>
      <c r="F277" s="46"/>
      <c r="G277" s="34"/>
      <c r="H277" s="34"/>
      <c r="I277" s="34"/>
      <c r="J277" s="46"/>
      <c r="K277" s="34"/>
      <c r="L277" s="46"/>
    </row>
    <row r="278" spans="1:12" ht="15">
      <c r="A278" s="34">
        <v>230</v>
      </c>
      <c r="B278" s="34"/>
      <c r="C278" s="34"/>
      <c r="D278" s="34"/>
      <c r="E278" s="34"/>
      <c r="F278" s="46"/>
      <c r="G278" s="34"/>
      <c r="H278" s="34"/>
      <c r="I278" s="34"/>
      <c r="J278" s="46"/>
      <c r="K278" s="34"/>
      <c r="L278" s="46"/>
    </row>
    <row r="279" spans="1:12" ht="15">
      <c r="A279" s="34">
        <v>231</v>
      </c>
      <c r="B279" s="34"/>
      <c r="C279" s="34"/>
      <c r="D279" s="34"/>
      <c r="E279" s="34"/>
      <c r="F279" s="46"/>
      <c r="G279" s="34"/>
      <c r="H279" s="34"/>
      <c r="I279" s="34"/>
      <c r="J279" s="46"/>
      <c r="K279" s="34"/>
      <c r="L279" s="46"/>
    </row>
    <row r="280" spans="1:12" ht="15">
      <c r="A280" s="34">
        <v>232</v>
      </c>
      <c r="B280" s="34"/>
      <c r="C280" s="34"/>
      <c r="D280" s="34"/>
      <c r="E280" s="34"/>
      <c r="F280" s="46"/>
      <c r="G280" s="34"/>
      <c r="H280" s="34"/>
      <c r="I280" s="34"/>
      <c r="J280" s="46"/>
      <c r="K280" s="34"/>
      <c r="L280" s="46"/>
    </row>
    <row r="281" spans="1:12" ht="15">
      <c r="A281" s="34">
        <v>233</v>
      </c>
      <c r="B281" s="34"/>
      <c r="C281" s="34"/>
      <c r="D281" s="34"/>
      <c r="E281" s="34"/>
      <c r="F281" s="46"/>
      <c r="G281" s="34"/>
      <c r="H281" s="34"/>
      <c r="I281" s="34"/>
      <c r="J281" s="46"/>
      <c r="K281" s="34"/>
      <c r="L281" s="46"/>
    </row>
    <row r="282" spans="1:12" ht="15">
      <c r="A282" s="34">
        <v>234</v>
      </c>
      <c r="B282" s="34"/>
      <c r="C282" s="34"/>
      <c r="D282" s="34"/>
      <c r="E282" s="34"/>
      <c r="F282" s="46"/>
      <c r="G282" s="34"/>
      <c r="H282" s="34"/>
      <c r="I282" s="34"/>
      <c r="J282" s="46"/>
      <c r="K282" s="34"/>
      <c r="L282" s="46"/>
    </row>
    <row r="283" spans="1:12" ht="15">
      <c r="A283" s="34">
        <v>235</v>
      </c>
      <c r="B283" s="34"/>
      <c r="C283" s="34"/>
      <c r="D283" s="34"/>
      <c r="E283" s="34"/>
      <c r="F283" s="46"/>
      <c r="G283" s="34"/>
      <c r="H283" s="34"/>
      <c r="I283" s="34"/>
      <c r="J283" s="46"/>
      <c r="K283" s="34"/>
      <c r="L283" s="46"/>
    </row>
    <row r="284" spans="1:12" ht="15">
      <c r="A284" s="34">
        <v>236</v>
      </c>
      <c r="B284" s="34"/>
      <c r="C284" s="34"/>
      <c r="D284" s="34"/>
      <c r="E284" s="34"/>
      <c r="F284" s="46"/>
      <c r="G284" s="34"/>
      <c r="H284" s="34"/>
      <c r="I284" s="34"/>
      <c r="J284" s="46"/>
      <c r="K284" s="34"/>
      <c r="L284" s="46"/>
    </row>
    <row r="285" spans="1:12" ht="15">
      <c r="A285" s="34">
        <v>237</v>
      </c>
      <c r="B285" s="34"/>
      <c r="C285" s="34"/>
      <c r="D285" s="34"/>
      <c r="E285" s="34"/>
      <c r="F285" s="46"/>
      <c r="G285" s="34"/>
      <c r="H285" s="34"/>
      <c r="I285" s="34"/>
      <c r="J285" s="46"/>
      <c r="K285" s="34"/>
      <c r="L285" s="46"/>
    </row>
    <row r="286" spans="1:12" ht="15">
      <c r="A286" s="34">
        <v>238</v>
      </c>
      <c r="B286" s="34"/>
      <c r="C286" s="34"/>
      <c r="D286" s="34"/>
      <c r="E286" s="34"/>
      <c r="F286" s="46"/>
      <c r="G286" s="34"/>
      <c r="H286" s="34"/>
      <c r="I286" s="34"/>
      <c r="J286" s="46"/>
      <c r="K286" s="34"/>
      <c r="L286" s="46"/>
    </row>
    <row r="287" spans="1:12" ht="15">
      <c r="A287" s="34">
        <v>239</v>
      </c>
      <c r="B287" s="34"/>
      <c r="C287" s="34"/>
      <c r="D287" s="34"/>
      <c r="E287" s="34"/>
      <c r="F287" s="46"/>
      <c r="G287" s="34"/>
      <c r="H287" s="34"/>
      <c r="I287" s="34"/>
      <c r="J287" s="46"/>
      <c r="K287" s="34"/>
      <c r="L287" s="46"/>
    </row>
    <row r="288" spans="1:12" ht="15">
      <c r="A288" s="34">
        <v>240</v>
      </c>
      <c r="B288" s="34"/>
      <c r="C288" s="34"/>
      <c r="D288" s="34"/>
      <c r="E288" s="34"/>
      <c r="F288" s="46"/>
      <c r="G288" s="34"/>
      <c r="H288" s="34"/>
      <c r="I288" s="34"/>
      <c r="J288" s="46"/>
      <c r="K288" s="34"/>
      <c r="L288" s="46"/>
    </row>
    <row r="289" spans="1:12" ht="15">
      <c r="A289" s="34">
        <v>241</v>
      </c>
      <c r="B289" s="34"/>
      <c r="C289" s="34"/>
      <c r="D289" s="34"/>
      <c r="E289" s="34"/>
      <c r="F289" s="46"/>
      <c r="G289" s="34"/>
      <c r="H289" s="34"/>
      <c r="I289" s="34"/>
      <c r="J289" s="46"/>
      <c r="K289" s="34"/>
      <c r="L289" s="46"/>
    </row>
    <row r="290" spans="1:12" ht="15">
      <c r="A290" s="34">
        <v>242</v>
      </c>
      <c r="B290" s="34"/>
      <c r="C290" s="34"/>
      <c r="D290" s="34"/>
      <c r="E290" s="34"/>
      <c r="F290" s="46"/>
      <c r="G290" s="34"/>
      <c r="H290" s="34"/>
      <c r="I290" s="34"/>
      <c r="J290" s="46"/>
      <c r="K290" s="34"/>
      <c r="L290" s="46"/>
    </row>
    <row r="291" spans="1:12" ht="15">
      <c r="A291" s="34">
        <v>243</v>
      </c>
      <c r="B291" s="34"/>
      <c r="C291" s="34"/>
      <c r="D291" s="34"/>
      <c r="E291" s="34"/>
      <c r="F291" s="46"/>
      <c r="G291" s="34"/>
      <c r="H291" s="34"/>
      <c r="I291" s="34"/>
      <c r="J291" s="46"/>
      <c r="K291" s="34"/>
      <c r="L291" s="46"/>
    </row>
    <row r="292" spans="1:12" ht="15">
      <c r="A292" s="34">
        <v>244</v>
      </c>
      <c r="B292" s="34"/>
      <c r="C292" s="34"/>
      <c r="D292" s="34"/>
      <c r="E292" s="34"/>
      <c r="F292" s="46"/>
      <c r="G292" s="34"/>
      <c r="H292" s="34"/>
      <c r="I292" s="34"/>
      <c r="J292" s="46"/>
      <c r="K292" s="34"/>
      <c r="L292" s="46"/>
    </row>
    <row r="293" spans="1:12" ht="15">
      <c r="A293" s="34">
        <v>245</v>
      </c>
      <c r="B293" s="34"/>
      <c r="C293" s="34"/>
      <c r="D293" s="34"/>
      <c r="E293" s="34"/>
      <c r="F293" s="46"/>
      <c r="G293" s="34"/>
      <c r="H293" s="34"/>
      <c r="I293" s="34"/>
      <c r="J293" s="46"/>
      <c r="K293" s="34"/>
      <c r="L293" s="46"/>
    </row>
    <row r="294" spans="1:12" ht="15">
      <c r="A294" s="34">
        <v>246</v>
      </c>
      <c r="B294" s="34"/>
      <c r="C294" s="34"/>
      <c r="D294" s="34"/>
      <c r="E294" s="34"/>
      <c r="F294" s="46"/>
      <c r="G294" s="34"/>
      <c r="H294" s="34"/>
      <c r="I294" s="34"/>
      <c r="J294" s="46"/>
      <c r="K294" s="34"/>
      <c r="L294" s="46"/>
    </row>
    <row r="295" spans="1:12" ht="15">
      <c r="A295" s="34">
        <v>247</v>
      </c>
      <c r="B295" s="34"/>
      <c r="C295" s="34"/>
      <c r="D295" s="34"/>
      <c r="E295" s="34"/>
      <c r="F295" s="46"/>
      <c r="G295" s="34"/>
      <c r="H295" s="34"/>
      <c r="I295" s="34"/>
      <c r="J295" s="46"/>
      <c r="K295" s="34"/>
      <c r="L295" s="46"/>
    </row>
    <row r="296" spans="1:12" ht="15">
      <c r="A296" s="34">
        <v>248</v>
      </c>
      <c r="B296" s="34"/>
      <c r="C296" s="34"/>
      <c r="D296" s="34"/>
      <c r="E296" s="34"/>
      <c r="F296" s="46"/>
      <c r="G296" s="34"/>
      <c r="H296" s="34"/>
      <c r="I296" s="34"/>
      <c r="J296" s="46"/>
      <c r="K296" s="34"/>
      <c r="L296" s="46"/>
    </row>
    <row r="297" spans="1:12" ht="15">
      <c r="A297" s="34">
        <v>249</v>
      </c>
      <c r="B297" s="34"/>
      <c r="C297" s="34"/>
      <c r="D297" s="34"/>
      <c r="E297" s="34"/>
      <c r="F297" s="46"/>
      <c r="G297" s="34"/>
      <c r="H297" s="34"/>
      <c r="I297" s="34"/>
      <c r="J297" s="46"/>
      <c r="K297" s="34"/>
      <c r="L297" s="46"/>
    </row>
    <row r="298" spans="1:12" ht="15">
      <c r="A298" s="34">
        <v>250</v>
      </c>
      <c r="B298" s="34"/>
      <c r="C298" s="34"/>
      <c r="D298" s="34"/>
      <c r="E298" s="34"/>
      <c r="F298" s="46"/>
      <c r="G298" s="34"/>
      <c r="H298" s="34"/>
      <c r="I298" s="34"/>
      <c r="J298" s="46"/>
      <c r="K298" s="34"/>
      <c r="L298" s="46"/>
    </row>
    <row r="299" spans="1:12" ht="15">
      <c r="A299" s="34">
        <v>251</v>
      </c>
      <c r="B299" s="34"/>
      <c r="C299" s="34"/>
      <c r="D299" s="34"/>
      <c r="E299" s="34"/>
      <c r="F299" s="46"/>
      <c r="G299" s="34"/>
      <c r="H299" s="34"/>
      <c r="I299" s="34"/>
      <c r="J299" s="46"/>
      <c r="K299" s="34"/>
      <c r="L299" s="46"/>
    </row>
    <row r="300" spans="1:12" ht="15">
      <c r="A300" s="34">
        <v>252</v>
      </c>
      <c r="B300" s="34"/>
      <c r="C300" s="34"/>
      <c r="D300" s="34"/>
      <c r="E300" s="34"/>
      <c r="F300" s="46"/>
      <c r="G300" s="34"/>
      <c r="H300" s="34"/>
      <c r="I300" s="34"/>
      <c r="J300" s="46"/>
      <c r="K300" s="34"/>
      <c r="L300" s="46"/>
    </row>
    <row r="301" spans="1:12" ht="15">
      <c r="A301" s="34">
        <v>253</v>
      </c>
      <c r="B301" s="34"/>
      <c r="C301" s="34"/>
      <c r="D301" s="34"/>
      <c r="E301" s="34"/>
      <c r="F301" s="46"/>
      <c r="G301" s="34"/>
      <c r="H301" s="34"/>
      <c r="I301" s="34"/>
      <c r="J301" s="46"/>
      <c r="K301" s="34"/>
      <c r="L301" s="46"/>
    </row>
    <row r="302" spans="1:12" ht="15">
      <c r="A302" s="34">
        <v>254</v>
      </c>
      <c r="B302" s="34"/>
      <c r="C302" s="34"/>
      <c r="D302" s="34"/>
      <c r="E302" s="34"/>
      <c r="F302" s="46"/>
      <c r="G302" s="34"/>
      <c r="H302" s="34"/>
      <c r="I302" s="34"/>
      <c r="J302" s="46"/>
      <c r="K302" s="34"/>
      <c r="L302" s="46"/>
    </row>
    <row r="303" spans="1:12" ht="15">
      <c r="A303" s="34">
        <v>255</v>
      </c>
      <c r="B303" s="34"/>
      <c r="C303" s="34"/>
      <c r="D303" s="34"/>
      <c r="E303" s="34"/>
      <c r="F303" s="46"/>
      <c r="G303" s="34"/>
      <c r="H303" s="34"/>
      <c r="I303" s="34"/>
      <c r="J303" s="46"/>
      <c r="K303" s="34"/>
      <c r="L303" s="46"/>
    </row>
    <row r="304" spans="1:12" ht="15">
      <c r="A304" s="34">
        <v>256</v>
      </c>
      <c r="B304" s="34"/>
      <c r="C304" s="34"/>
      <c r="D304" s="34"/>
      <c r="E304" s="34"/>
      <c r="F304" s="46"/>
      <c r="G304" s="34"/>
      <c r="H304" s="34"/>
      <c r="I304" s="34"/>
      <c r="J304" s="46"/>
      <c r="K304" s="34"/>
      <c r="L304" s="46"/>
    </row>
    <row r="305" spans="1:12" ht="15">
      <c r="A305" s="34">
        <v>257</v>
      </c>
      <c r="B305" s="34"/>
      <c r="C305" s="34"/>
      <c r="D305" s="34"/>
      <c r="E305" s="34"/>
      <c r="F305" s="46"/>
      <c r="G305" s="34"/>
      <c r="H305" s="34"/>
      <c r="I305" s="34"/>
      <c r="J305" s="46"/>
      <c r="K305" s="34"/>
      <c r="L305" s="46"/>
    </row>
    <row r="306" spans="1:12" ht="15">
      <c r="A306" s="34">
        <v>258</v>
      </c>
      <c r="B306" s="34"/>
      <c r="C306" s="34"/>
      <c r="D306" s="34"/>
      <c r="E306" s="34"/>
      <c r="F306" s="46"/>
      <c r="G306" s="34"/>
      <c r="H306" s="34"/>
      <c r="I306" s="34"/>
      <c r="J306" s="46"/>
      <c r="K306" s="34"/>
      <c r="L306" s="46"/>
    </row>
    <row r="307" spans="1:12" ht="15">
      <c r="A307" s="34">
        <v>259</v>
      </c>
      <c r="B307" s="34"/>
      <c r="C307" s="34"/>
      <c r="D307" s="34"/>
      <c r="E307" s="34"/>
      <c r="F307" s="46"/>
      <c r="G307" s="34"/>
      <c r="H307" s="34"/>
      <c r="I307" s="34"/>
      <c r="J307" s="46"/>
      <c r="K307" s="34"/>
      <c r="L307" s="46"/>
    </row>
    <row r="308" spans="1:12" ht="15">
      <c r="A308" s="34">
        <v>260</v>
      </c>
      <c r="B308" s="34"/>
      <c r="C308" s="34"/>
      <c r="D308" s="34"/>
      <c r="E308" s="34"/>
      <c r="F308" s="46"/>
      <c r="G308" s="34"/>
      <c r="H308" s="34"/>
      <c r="I308" s="34"/>
      <c r="J308" s="46"/>
      <c r="K308" s="34"/>
      <c r="L308" s="46"/>
    </row>
    <row r="309" spans="1:12" ht="15">
      <c r="A309" s="34">
        <v>261</v>
      </c>
      <c r="B309" s="34"/>
      <c r="C309" s="34"/>
      <c r="D309" s="34"/>
      <c r="E309" s="34"/>
      <c r="F309" s="46"/>
      <c r="G309" s="34"/>
      <c r="H309" s="34"/>
      <c r="I309" s="34"/>
      <c r="J309" s="46"/>
      <c r="K309" s="34"/>
      <c r="L309" s="46"/>
    </row>
    <row r="310" spans="1:12" ht="15">
      <c r="A310" s="34">
        <v>262</v>
      </c>
      <c r="B310" s="34"/>
      <c r="C310" s="34"/>
      <c r="D310" s="34"/>
      <c r="E310" s="34"/>
      <c r="F310" s="46"/>
      <c r="G310" s="34"/>
      <c r="H310" s="34"/>
      <c r="I310" s="34"/>
      <c r="J310" s="46"/>
      <c r="K310" s="34"/>
      <c r="L310" s="46"/>
    </row>
    <row r="311" spans="1:12" ht="15">
      <c r="A311" s="34">
        <v>263</v>
      </c>
      <c r="B311" s="34"/>
      <c r="C311" s="34"/>
      <c r="D311" s="34"/>
      <c r="E311" s="34"/>
      <c r="F311" s="46"/>
      <c r="G311" s="34"/>
      <c r="H311" s="34"/>
      <c r="I311" s="34"/>
      <c r="J311" s="46"/>
      <c r="K311" s="34"/>
      <c r="L311" s="46"/>
    </row>
    <row r="312" spans="1:12" ht="15.75" thickBot="1">
      <c r="A312" s="41"/>
      <c r="B312" s="41" t="s">
        <v>41</v>
      </c>
      <c r="C312" s="41"/>
      <c r="D312" s="41"/>
      <c r="E312" s="41"/>
      <c r="F312" s="41"/>
      <c r="G312" s="41"/>
      <c r="H312" s="41"/>
      <c r="I312" s="41"/>
      <c r="J312" s="47"/>
      <c r="K312" s="41"/>
      <c r="L312" s="47"/>
    </row>
    <row r="313" spans="1:12" ht="13.5" thickBot="1">
      <c r="A313" s="61"/>
      <c r="B313" s="38">
        <v>2</v>
      </c>
      <c r="C313" s="38">
        <v>3</v>
      </c>
      <c r="D313" s="38">
        <v>4</v>
      </c>
      <c r="E313" s="38">
        <v>5</v>
      </c>
      <c r="F313" s="38">
        <v>6</v>
      </c>
      <c r="G313" s="38">
        <v>7</v>
      </c>
      <c r="H313" s="38">
        <v>8</v>
      </c>
      <c r="I313" s="38">
        <v>9</v>
      </c>
      <c r="J313" s="38">
        <v>10</v>
      </c>
      <c r="K313" s="38">
        <v>11</v>
      </c>
      <c r="L313" s="39">
        <v>12</v>
      </c>
    </row>
    <row r="314" spans="1:12" ht="15.75">
      <c r="A314" s="34">
        <v>264</v>
      </c>
      <c r="B314" s="71"/>
      <c r="C314" s="71"/>
      <c r="D314" s="71"/>
      <c r="E314" s="71"/>
      <c r="F314" s="72"/>
      <c r="G314" s="71"/>
      <c r="H314" s="71"/>
      <c r="I314" s="71"/>
      <c r="J314" s="72"/>
      <c r="K314" s="71"/>
      <c r="L314" s="72"/>
    </row>
    <row r="315" spans="1:12" ht="15.75">
      <c r="A315" s="34">
        <v>265</v>
      </c>
      <c r="B315" s="71"/>
      <c r="C315" s="71"/>
      <c r="D315" s="71"/>
      <c r="E315" s="71"/>
      <c r="F315" s="72"/>
      <c r="G315" s="71"/>
      <c r="H315" s="71"/>
      <c r="I315" s="71"/>
      <c r="J315" s="72"/>
      <c r="K315" s="71"/>
      <c r="L315" s="72"/>
    </row>
    <row r="316" spans="1:12" ht="15.75">
      <c r="A316" s="34">
        <v>266</v>
      </c>
      <c r="B316" s="71"/>
      <c r="C316" s="71"/>
      <c r="D316" s="71"/>
      <c r="E316" s="71"/>
      <c r="F316" s="72"/>
      <c r="G316" s="71"/>
      <c r="H316" s="71"/>
      <c r="I316" s="71"/>
      <c r="J316" s="72"/>
      <c r="K316" s="71"/>
      <c r="L316" s="72"/>
    </row>
    <row r="317" spans="1:12" ht="15.75">
      <c r="A317" s="34">
        <v>267</v>
      </c>
      <c r="B317" s="71"/>
      <c r="C317" s="71"/>
      <c r="D317" s="71"/>
      <c r="E317" s="71"/>
      <c r="F317" s="72"/>
      <c r="G317" s="71"/>
      <c r="H317" s="71"/>
      <c r="I317" s="71"/>
      <c r="J317" s="72"/>
      <c r="K317" s="71"/>
      <c r="L317" s="72"/>
    </row>
    <row r="318" spans="1:12" ht="15.75">
      <c r="A318" s="34">
        <v>268</v>
      </c>
      <c r="B318" s="71"/>
      <c r="C318" s="71"/>
      <c r="D318" s="71"/>
      <c r="E318" s="71"/>
      <c r="F318" s="72"/>
      <c r="G318" s="71"/>
      <c r="H318" s="71"/>
      <c r="I318" s="71"/>
      <c r="J318" s="72"/>
      <c r="K318" s="71"/>
      <c r="L318" s="72"/>
    </row>
    <row r="319" spans="1:12" ht="15.75">
      <c r="A319" s="34">
        <v>269</v>
      </c>
      <c r="B319" s="71"/>
      <c r="C319" s="71"/>
      <c r="D319" s="71"/>
      <c r="E319" s="71"/>
      <c r="F319" s="72"/>
      <c r="G319" s="71"/>
      <c r="H319" s="71"/>
      <c r="I319" s="71"/>
      <c r="J319" s="72"/>
      <c r="K319" s="71"/>
      <c r="L319" s="72"/>
    </row>
    <row r="320" spans="1:12" ht="15.75">
      <c r="A320" s="34">
        <v>270</v>
      </c>
      <c r="B320" s="71"/>
      <c r="C320" s="71"/>
      <c r="D320" s="71"/>
      <c r="E320" s="71"/>
      <c r="F320" s="72"/>
      <c r="G320" s="71"/>
      <c r="H320" s="71"/>
      <c r="I320" s="71"/>
      <c r="J320" s="72"/>
      <c r="K320" s="71"/>
      <c r="L320" s="72"/>
    </row>
    <row r="321" spans="1:12" ht="15.75">
      <c r="A321" s="34">
        <v>271</v>
      </c>
      <c r="B321" s="71"/>
      <c r="C321" s="71"/>
      <c r="D321" s="71"/>
      <c r="E321" s="71"/>
      <c r="F321" s="72"/>
      <c r="G321" s="71"/>
      <c r="H321" s="71"/>
      <c r="I321" s="71"/>
      <c r="J321" s="72"/>
      <c r="K321" s="71"/>
      <c r="L321" s="72"/>
    </row>
    <row r="322" spans="1:12" ht="15.75">
      <c r="A322" s="34">
        <v>272</v>
      </c>
      <c r="B322" s="71"/>
      <c r="C322" s="71"/>
      <c r="D322" s="71"/>
      <c r="E322" s="71"/>
      <c r="F322" s="72"/>
      <c r="G322" s="71"/>
      <c r="H322" s="71"/>
      <c r="I322" s="71"/>
      <c r="J322" s="72"/>
      <c r="K322" s="71"/>
      <c r="L322" s="72"/>
    </row>
    <row r="323" spans="1:12" ht="15.75">
      <c r="A323" s="34">
        <v>273</v>
      </c>
      <c r="B323" s="71"/>
      <c r="C323" s="71"/>
      <c r="D323" s="71"/>
      <c r="E323" s="71"/>
      <c r="F323" s="72"/>
      <c r="G323" s="71"/>
      <c r="H323" s="71"/>
      <c r="I323" s="71"/>
      <c r="J323" s="72"/>
      <c r="K323" s="71"/>
      <c r="L323" s="72"/>
    </row>
    <row r="324" spans="1:12" ht="15.75">
      <c r="A324" s="34">
        <v>274</v>
      </c>
      <c r="B324" s="71"/>
      <c r="C324" s="71"/>
      <c r="D324" s="71"/>
      <c r="E324" s="71"/>
      <c r="F324" s="72"/>
      <c r="G324" s="71"/>
      <c r="H324" s="71"/>
      <c r="I324" s="71"/>
      <c r="J324" s="72"/>
      <c r="K324" s="71"/>
      <c r="L324" s="72"/>
    </row>
    <row r="325" spans="1:12" ht="15.75">
      <c r="A325" s="34">
        <v>275</v>
      </c>
      <c r="B325" s="71"/>
      <c r="C325" s="71"/>
      <c r="D325" s="71"/>
      <c r="E325" s="71"/>
      <c r="F325" s="72"/>
      <c r="G325" s="71"/>
      <c r="H325" s="71"/>
      <c r="I325" s="71"/>
      <c r="J325" s="72"/>
      <c r="K325" s="71"/>
      <c r="L325" s="72"/>
    </row>
    <row r="326" spans="1:12" ht="15.75">
      <c r="A326" s="34">
        <v>276</v>
      </c>
      <c r="B326" s="71"/>
      <c r="C326" s="71"/>
      <c r="D326" s="71"/>
      <c r="E326" s="71"/>
      <c r="F326" s="72"/>
      <c r="G326" s="71"/>
      <c r="H326" s="71"/>
      <c r="I326" s="71"/>
      <c r="J326" s="72"/>
      <c r="K326" s="71"/>
      <c r="L326" s="72"/>
    </row>
    <row r="327" spans="1:12" ht="15.75">
      <c r="A327" s="34">
        <v>277</v>
      </c>
      <c r="B327" s="71"/>
      <c r="C327" s="71"/>
      <c r="D327" s="71"/>
      <c r="E327" s="71"/>
      <c r="F327" s="72"/>
      <c r="G327" s="71"/>
      <c r="H327" s="71"/>
      <c r="I327" s="71"/>
      <c r="J327" s="72"/>
      <c r="K327" s="71"/>
      <c r="L327" s="72"/>
    </row>
    <row r="328" spans="1:12" ht="15.75">
      <c r="A328" s="34">
        <v>278</v>
      </c>
      <c r="B328" s="71"/>
      <c r="C328" s="71"/>
      <c r="D328" s="71"/>
      <c r="E328" s="71"/>
      <c r="F328" s="72"/>
      <c r="G328" s="71"/>
      <c r="H328" s="71"/>
      <c r="I328" s="71"/>
      <c r="J328" s="72"/>
      <c r="K328" s="71"/>
      <c r="L328" s="72"/>
    </row>
    <row r="329" spans="1:12" ht="15.75">
      <c r="A329" s="34">
        <v>279</v>
      </c>
      <c r="B329" s="71"/>
      <c r="C329" s="71"/>
      <c r="D329" s="71"/>
      <c r="E329" s="71"/>
      <c r="F329" s="72"/>
      <c r="G329" s="71"/>
      <c r="H329" s="71"/>
      <c r="I329" s="71"/>
      <c r="J329" s="72"/>
      <c r="K329" s="71"/>
      <c r="L329" s="72"/>
    </row>
    <row r="330" spans="1:12" ht="15.75">
      <c r="A330" s="34">
        <v>280</v>
      </c>
      <c r="B330" s="71"/>
      <c r="C330" s="71"/>
      <c r="D330" s="71"/>
      <c r="E330" s="71"/>
      <c r="F330" s="72"/>
      <c r="G330" s="71"/>
      <c r="H330" s="71"/>
      <c r="I330" s="71"/>
      <c r="J330" s="72"/>
      <c r="K330" s="71"/>
      <c r="L330" s="72"/>
    </row>
    <row r="331" spans="1:12" ht="15.75">
      <c r="A331" s="34">
        <v>281</v>
      </c>
      <c r="B331" s="71"/>
      <c r="C331" s="71"/>
      <c r="D331" s="71"/>
      <c r="E331" s="71"/>
      <c r="F331" s="72"/>
      <c r="G331" s="71"/>
      <c r="H331" s="71"/>
      <c r="I331" s="71"/>
      <c r="J331" s="72"/>
      <c r="K331" s="71"/>
      <c r="L331" s="72"/>
    </row>
    <row r="332" spans="1:12" ht="15.75">
      <c r="A332" s="34">
        <v>282</v>
      </c>
      <c r="B332" s="71"/>
      <c r="C332" s="71"/>
      <c r="D332" s="71"/>
      <c r="E332" s="71"/>
      <c r="F332" s="72"/>
      <c r="G332" s="71"/>
      <c r="H332" s="71"/>
      <c r="I332" s="71"/>
      <c r="J332" s="72"/>
      <c r="K332" s="71"/>
      <c r="L332" s="72"/>
    </row>
    <row r="333" spans="1:12" ht="15.75">
      <c r="A333" s="34">
        <v>283</v>
      </c>
      <c r="B333" s="71"/>
      <c r="C333" s="71"/>
      <c r="D333" s="71"/>
      <c r="E333" s="71"/>
      <c r="F333" s="72"/>
      <c r="G333" s="71"/>
      <c r="H333" s="71"/>
      <c r="I333" s="71"/>
      <c r="J333" s="72"/>
      <c r="K333" s="71"/>
      <c r="L333" s="72"/>
    </row>
    <row r="334" spans="1:12" ht="15.75">
      <c r="A334" s="34">
        <v>284</v>
      </c>
      <c r="B334" s="71"/>
      <c r="C334" s="71"/>
      <c r="D334" s="71"/>
      <c r="E334" s="71"/>
      <c r="F334" s="72"/>
      <c r="G334" s="71"/>
      <c r="H334" s="71"/>
      <c r="I334" s="71"/>
      <c r="J334" s="72"/>
      <c r="K334" s="71"/>
      <c r="L334" s="72"/>
    </row>
    <row r="335" spans="1:12" ht="15.75">
      <c r="A335" s="34">
        <v>285</v>
      </c>
      <c r="B335" s="71"/>
      <c r="C335" s="71"/>
      <c r="D335" s="71"/>
      <c r="E335" s="71"/>
      <c r="F335" s="72"/>
      <c r="G335" s="71"/>
      <c r="H335" s="71"/>
      <c r="I335" s="71"/>
      <c r="J335" s="72"/>
      <c r="K335" s="71"/>
      <c r="L335" s="72"/>
    </row>
    <row r="336" spans="1:12" ht="15.75">
      <c r="A336" s="34">
        <v>286</v>
      </c>
      <c r="B336" s="71"/>
      <c r="C336" s="71"/>
      <c r="D336" s="71"/>
      <c r="E336" s="71"/>
      <c r="F336" s="72"/>
      <c r="G336" s="71"/>
      <c r="H336" s="71"/>
      <c r="I336" s="71"/>
      <c r="J336" s="72"/>
      <c r="K336" s="71"/>
      <c r="L336" s="72"/>
    </row>
    <row r="337" spans="1:12" ht="15.75">
      <c r="A337" s="34">
        <v>287</v>
      </c>
      <c r="B337" s="71"/>
      <c r="C337" s="71"/>
      <c r="D337" s="71"/>
      <c r="E337" s="71"/>
      <c r="F337" s="72"/>
      <c r="G337" s="71"/>
      <c r="H337" s="71"/>
      <c r="I337" s="71"/>
      <c r="J337" s="72"/>
      <c r="K337" s="71"/>
      <c r="L337" s="72"/>
    </row>
    <row r="338" spans="1:12" ht="15.75">
      <c r="A338" s="34">
        <v>288</v>
      </c>
      <c r="B338" s="71"/>
      <c r="C338" s="71"/>
      <c r="D338" s="71"/>
      <c r="E338" s="71"/>
      <c r="F338" s="72"/>
      <c r="G338" s="71"/>
      <c r="H338" s="71"/>
      <c r="I338" s="71"/>
      <c r="J338" s="72"/>
      <c r="K338" s="71"/>
      <c r="L338" s="72"/>
    </row>
    <row r="339" spans="1:12" ht="15.75">
      <c r="A339" s="34">
        <v>289</v>
      </c>
      <c r="B339" s="71"/>
      <c r="C339" s="71"/>
      <c r="D339" s="71"/>
      <c r="E339" s="71"/>
      <c r="F339" s="72"/>
      <c r="G339" s="71"/>
      <c r="H339" s="71"/>
      <c r="I339" s="71"/>
      <c r="J339" s="72"/>
      <c r="K339" s="71"/>
      <c r="L339" s="72"/>
    </row>
    <row r="340" spans="1:12" ht="15.75">
      <c r="A340" s="34">
        <v>290</v>
      </c>
      <c r="B340" s="71"/>
      <c r="C340" s="71"/>
      <c r="D340" s="71"/>
      <c r="E340" s="71"/>
      <c r="F340" s="72"/>
      <c r="G340" s="71"/>
      <c r="H340" s="71"/>
      <c r="I340" s="71"/>
      <c r="J340" s="72"/>
      <c r="K340" s="71"/>
      <c r="L340" s="72"/>
    </row>
    <row r="341" spans="1:12" ht="15.75">
      <c r="A341" s="34">
        <v>291</v>
      </c>
      <c r="B341" s="71"/>
      <c r="C341" s="71"/>
      <c r="D341" s="71"/>
      <c r="E341" s="71"/>
      <c r="F341" s="72"/>
      <c r="G341" s="71"/>
      <c r="H341" s="71"/>
      <c r="I341" s="71"/>
      <c r="J341" s="72"/>
      <c r="K341" s="71"/>
      <c r="L341" s="72"/>
    </row>
    <row r="342" spans="1:12" ht="15.75">
      <c r="A342" s="34">
        <v>292</v>
      </c>
      <c r="B342" s="71"/>
      <c r="C342" s="71"/>
      <c r="D342" s="71"/>
      <c r="E342" s="71"/>
      <c r="F342" s="72"/>
      <c r="G342" s="71"/>
      <c r="H342" s="71"/>
      <c r="I342" s="71"/>
      <c r="J342" s="72"/>
      <c r="K342" s="71"/>
      <c r="L342" s="72"/>
    </row>
    <row r="343" spans="1:12" ht="15.75">
      <c r="A343" s="34">
        <v>293</v>
      </c>
      <c r="B343" s="71"/>
      <c r="C343" s="71"/>
      <c r="D343" s="71"/>
      <c r="E343" s="71"/>
      <c r="F343" s="72"/>
      <c r="G343" s="71"/>
      <c r="H343" s="71"/>
      <c r="I343" s="71"/>
      <c r="J343" s="72"/>
      <c r="K343" s="71"/>
      <c r="L343" s="72"/>
    </row>
    <row r="344" spans="1:12" ht="15.75">
      <c r="A344" s="34">
        <v>294</v>
      </c>
      <c r="B344" s="71"/>
      <c r="C344" s="71"/>
      <c r="D344" s="71"/>
      <c r="E344" s="71"/>
      <c r="F344" s="72"/>
      <c r="G344" s="71"/>
      <c r="H344" s="71"/>
      <c r="I344" s="71"/>
      <c r="J344" s="72"/>
      <c r="K344" s="71"/>
      <c r="L344" s="72"/>
    </row>
    <row r="345" spans="1:12" ht="15.75">
      <c r="A345" s="34">
        <v>295</v>
      </c>
      <c r="B345" s="71"/>
      <c r="C345" s="71"/>
      <c r="D345" s="71"/>
      <c r="E345" s="71"/>
      <c r="F345" s="72"/>
      <c r="G345" s="71"/>
      <c r="H345" s="71"/>
      <c r="I345" s="71"/>
      <c r="J345" s="72"/>
      <c r="K345" s="71"/>
      <c r="L345" s="72"/>
    </row>
    <row r="346" spans="1:12" ht="15.75">
      <c r="A346" s="34">
        <v>296</v>
      </c>
      <c r="B346" s="71"/>
      <c r="C346" s="71"/>
      <c r="D346" s="71"/>
      <c r="E346" s="71"/>
      <c r="F346" s="72"/>
      <c r="G346" s="71"/>
      <c r="H346" s="71"/>
      <c r="I346" s="71"/>
      <c r="J346" s="72"/>
      <c r="K346" s="71"/>
      <c r="L346" s="72"/>
    </row>
    <row r="347" spans="1:12" ht="15.75">
      <c r="A347" s="34">
        <v>297</v>
      </c>
      <c r="B347" s="71"/>
      <c r="C347" s="71"/>
      <c r="D347" s="71"/>
      <c r="E347" s="71"/>
      <c r="F347" s="72"/>
      <c r="G347" s="71"/>
      <c r="H347" s="71"/>
      <c r="I347" s="71"/>
      <c r="J347" s="72"/>
      <c r="K347" s="71"/>
      <c r="L347" s="72"/>
    </row>
    <row r="348" spans="1:12" ht="15.75" thickBot="1">
      <c r="A348" s="41"/>
      <c r="B348" s="41" t="s">
        <v>41</v>
      </c>
      <c r="C348" s="41"/>
      <c r="D348" s="41"/>
      <c r="E348" s="41"/>
      <c r="F348" s="41"/>
      <c r="G348" s="41"/>
      <c r="H348" s="41"/>
      <c r="I348" s="41"/>
      <c r="J348" s="47"/>
      <c r="K348" s="41"/>
      <c r="L348" s="47"/>
    </row>
    <row r="349" spans="1:12" ht="13.5" thickBot="1">
      <c r="A349" s="61"/>
      <c r="B349" s="38">
        <v>2</v>
      </c>
      <c r="C349" s="38">
        <v>3</v>
      </c>
      <c r="D349" s="38">
        <v>4</v>
      </c>
      <c r="E349" s="38">
        <v>5</v>
      </c>
      <c r="F349" s="38">
        <v>6</v>
      </c>
      <c r="G349" s="38">
        <v>7</v>
      </c>
      <c r="H349" s="38">
        <v>8</v>
      </c>
      <c r="I349" s="38">
        <v>9</v>
      </c>
      <c r="J349" s="38">
        <v>10</v>
      </c>
      <c r="K349" s="38">
        <v>11</v>
      </c>
      <c r="L349" s="39">
        <v>12</v>
      </c>
    </row>
    <row r="350" spans="1:12" ht="15.75">
      <c r="A350" s="34">
        <v>298</v>
      </c>
      <c r="B350" s="71"/>
      <c r="C350" s="71"/>
      <c r="D350" s="71"/>
      <c r="E350" s="71"/>
      <c r="F350" s="72"/>
      <c r="G350" s="71"/>
      <c r="H350" s="71"/>
      <c r="I350" s="71"/>
      <c r="J350" s="72"/>
      <c r="K350" s="71"/>
      <c r="L350" s="72"/>
    </row>
    <row r="351" spans="1:12" ht="15.75">
      <c r="A351" s="34">
        <v>299</v>
      </c>
      <c r="B351" s="71"/>
      <c r="C351" s="71"/>
      <c r="D351" s="71"/>
      <c r="E351" s="71"/>
      <c r="F351" s="72"/>
      <c r="G351" s="71"/>
      <c r="H351" s="71"/>
      <c r="I351" s="71"/>
      <c r="J351" s="72"/>
      <c r="K351" s="71"/>
      <c r="L351" s="72"/>
    </row>
    <row r="352" spans="1:12" ht="15.75">
      <c r="A352" s="34">
        <v>300</v>
      </c>
      <c r="B352" s="71"/>
      <c r="C352" s="71"/>
      <c r="D352" s="71"/>
      <c r="E352" s="71"/>
      <c r="F352" s="72"/>
      <c r="G352" s="71"/>
      <c r="H352" s="71"/>
      <c r="I352" s="71"/>
      <c r="J352" s="72"/>
      <c r="K352" s="71"/>
      <c r="L352" s="72"/>
    </row>
    <row r="353" spans="1:12" ht="15.75">
      <c r="A353" s="34">
        <v>301</v>
      </c>
      <c r="B353" s="71"/>
      <c r="C353" s="71"/>
      <c r="D353" s="71"/>
      <c r="E353" s="71"/>
      <c r="F353" s="72"/>
      <c r="G353" s="71"/>
      <c r="H353" s="71"/>
      <c r="I353" s="71"/>
      <c r="J353" s="72"/>
      <c r="K353" s="71"/>
      <c r="L353" s="72"/>
    </row>
    <row r="354" spans="1:12" ht="15.75">
      <c r="A354" s="34">
        <v>302</v>
      </c>
      <c r="B354" s="71"/>
      <c r="C354" s="71"/>
      <c r="D354" s="71"/>
      <c r="E354" s="71"/>
      <c r="F354" s="72"/>
      <c r="G354" s="71"/>
      <c r="H354" s="71"/>
      <c r="I354" s="71"/>
      <c r="J354" s="72"/>
      <c r="K354" s="71"/>
      <c r="L354" s="72"/>
    </row>
    <row r="355" spans="1:12" ht="15.75">
      <c r="A355" s="34">
        <v>303</v>
      </c>
      <c r="B355" s="71"/>
      <c r="C355" s="71"/>
      <c r="D355" s="71"/>
      <c r="E355" s="71"/>
      <c r="F355" s="72"/>
      <c r="G355" s="71"/>
      <c r="H355" s="71"/>
      <c r="I355" s="71"/>
      <c r="J355" s="72"/>
      <c r="K355" s="71"/>
      <c r="L355" s="72"/>
    </row>
    <row r="356" spans="1:12" ht="15.75">
      <c r="A356" s="34">
        <v>304</v>
      </c>
      <c r="B356" s="71"/>
      <c r="C356" s="71"/>
      <c r="D356" s="71"/>
      <c r="E356" s="71"/>
      <c r="F356" s="72"/>
      <c r="G356" s="71"/>
      <c r="H356" s="71"/>
      <c r="I356" s="71"/>
      <c r="J356" s="72"/>
      <c r="K356" s="71"/>
      <c r="L356" s="72"/>
    </row>
    <row r="357" spans="1:12" ht="15.75">
      <c r="A357" s="34">
        <v>305</v>
      </c>
      <c r="B357" s="71"/>
      <c r="C357" s="71"/>
      <c r="D357" s="71"/>
      <c r="E357" s="71"/>
      <c r="F357" s="72"/>
      <c r="G357" s="71"/>
      <c r="H357" s="71"/>
      <c r="I357" s="71"/>
      <c r="J357" s="72"/>
      <c r="K357" s="71"/>
      <c r="L357" s="72"/>
    </row>
    <row r="358" spans="1:12" ht="15.75">
      <c r="A358" s="34">
        <v>306</v>
      </c>
      <c r="B358" s="71"/>
      <c r="C358" s="71"/>
      <c r="D358" s="71"/>
      <c r="E358" s="71"/>
      <c r="F358" s="72"/>
      <c r="G358" s="71"/>
      <c r="H358" s="71"/>
      <c r="I358" s="71"/>
      <c r="J358" s="72"/>
      <c r="K358" s="71"/>
      <c r="L358" s="72"/>
    </row>
    <row r="359" spans="1:12" ht="15.75">
      <c r="A359" s="34">
        <v>307</v>
      </c>
      <c r="B359" s="71"/>
      <c r="C359" s="71"/>
      <c r="D359" s="71"/>
      <c r="E359" s="71"/>
      <c r="F359" s="72"/>
      <c r="G359" s="71"/>
      <c r="H359" s="71"/>
      <c r="I359" s="71"/>
      <c r="J359" s="72"/>
      <c r="K359" s="71"/>
      <c r="L359" s="72"/>
    </row>
    <row r="360" spans="1:12" ht="15.75">
      <c r="A360" s="34">
        <v>308</v>
      </c>
      <c r="B360" s="71"/>
      <c r="C360" s="71"/>
      <c r="D360" s="71"/>
      <c r="E360" s="71"/>
      <c r="F360" s="72"/>
      <c r="G360" s="71"/>
      <c r="H360" s="71"/>
      <c r="I360" s="71"/>
      <c r="J360" s="72"/>
      <c r="K360" s="71"/>
      <c r="L360" s="72"/>
    </row>
    <row r="361" spans="1:12" ht="15.75">
      <c r="A361" s="34">
        <v>309</v>
      </c>
      <c r="B361" s="71"/>
      <c r="C361" s="71"/>
      <c r="D361" s="71"/>
      <c r="E361" s="71"/>
      <c r="F361" s="72"/>
      <c r="G361" s="71"/>
      <c r="H361" s="71"/>
      <c r="I361" s="71"/>
      <c r="J361" s="72"/>
      <c r="K361" s="71"/>
      <c r="L361" s="72"/>
    </row>
    <row r="362" spans="1:12" ht="15.75">
      <c r="A362" s="34">
        <v>310</v>
      </c>
      <c r="B362" s="71"/>
      <c r="C362" s="71"/>
      <c r="D362" s="71"/>
      <c r="E362" s="71"/>
      <c r="F362" s="72"/>
      <c r="G362" s="71"/>
      <c r="H362" s="71"/>
      <c r="I362" s="71"/>
      <c r="J362" s="72"/>
      <c r="K362" s="71"/>
      <c r="L362" s="72"/>
    </row>
    <row r="363" spans="1:12" ht="15.75">
      <c r="A363" s="34">
        <v>311</v>
      </c>
      <c r="B363" s="71"/>
      <c r="C363" s="71"/>
      <c r="D363" s="71"/>
      <c r="E363" s="71"/>
      <c r="F363" s="72"/>
      <c r="G363" s="71"/>
      <c r="H363" s="71"/>
      <c r="I363" s="71"/>
      <c r="J363" s="72"/>
      <c r="K363" s="71"/>
      <c r="L363" s="72"/>
    </row>
    <row r="364" spans="1:12" ht="15.75">
      <c r="A364" s="34">
        <v>312</v>
      </c>
      <c r="B364" s="71"/>
      <c r="C364" s="71"/>
      <c r="D364" s="71"/>
      <c r="E364" s="71"/>
      <c r="F364" s="72"/>
      <c r="G364" s="71"/>
      <c r="H364" s="71"/>
      <c r="I364" s="71"/>
      <c r="J364" s="72"/>
      <c r="K364" s="71"/>
      <c r="L364" s="72"/>
    </row>
    <row r="365" spans="1:12" ht="15.75">
      <c r="A365" s="34">
        <v>313</v>
      </c>
      <c r="B365" s="71"/>
      <c r="C365" s="71"/>
      <c r="D365" s="71"/>
      <c r="E365" s="71"/>
      <c r="F365" s="72"/>
      <c r="G365" s="71"/>
      <c r="H365" s="71"/>
      <c r="I365" s="71"/>
      <c r="J365" s="72"/>
      <c r="K365" s="71"/>
      <c r="L365" s="72"/>
    </row>
    <row r="366" spans="1:12" ht="15.75">
      <c r="A366" s="34">
        <v>314</v>
      </c>
      <c r="B366" s="71"/>
      <c r="C366" s="71"/>
      <c r="D366" s="71"/>
      <c r="E366" s="71"/>
      <c r="F366" s="72"/>
      <c r="G366" s="71"/>
      <c r="H366" s="71"/>
      <c r="I366" s="71"/>
      <c r="J366" s="72"/>
      <c r="K366" s="71"/>
      <c r="L366" s="72"/>
    </row>
    <row r="367" spans="1:12" ht="15.75">
      <c r="A367" s="34">
        <v>315</v>
      </c>
      <c r="B367" s="71"/>
      <c r="C367" s="71"/>
      <c r="D367" s="71"/>
      <c r="E367" s="71"/>
      <c r="F367" s="72"/>
      <c r="G367" s="71"/>
      <c r="H367" s="71"/>
      <c r="I367" s="71"/>
      <c r="J367" s="72"/>
      <c r="K367" s="71"/>
      <c r="L367" s="72"/>
    </row>
    <row r="368" spans="1:12" ht="15.75">
      <c r="A368" s="34">
        <v>316</v>
      </c>
      <c r="B368" s="71"/>
      <c r="C368" s="71"/>
      <c r="D368" s="71"/>
      <c r="E368" s="71"/>
      <c r="F368" s="72"/>
      <c r="G368" s="71"/>
      <c r="H368" s="71"/>
      <c r="I368" s="71"/>
      <c r="J368" s="72"/>
      <c r="K368" s="71"/>
      <c r="L368" s="72"/>
    </row>
    <row r="369" spans="1:12" ht="15.75">
      <c r="A369" s="34">
        <v>317</v>
      </c>
      <c r="B369" s="71"/>
      <c r="C369" s="71"/>
      <c r="D369" s="71"/>
      <c r="E369" s="71"/>
      <c r="F369" s="72"/>
      <c r="G369" s="71"/>
      <c r="H369" s="71"/>
      <c r="I369" s="71"/>
      <c r="J369" s="72"/>
      <c r="K369" s="71"/>
      <c r="L369" s="72"/>
    </row>
    <row r="370" spans="1:12" ht="15.75">
      <c r="A370" s="34">
        <v>318</v>
      </c>
      <c r="B370" s="71"/>
      <c r="C370" s="71"/>
      <c r="D370" s="71"/>
      <c r="E370" s="71"/>
      <c r="F370" s="72"/>
      <c r="G370" s="71"/>
      <c r="H370" s="71"/>
      <c r="I370" s="71"/>
      <c r="J370" s="72"/>
      <c r="K370" s="71"/>
      <c r="L370" s="72"/>
    </row>
    <row r="371" spans="1:12" ht="15.75">
      <c r="A371" s="34">
        <v>319</v>
      </c>
      <c r="B371" s="71"/>
      <c r="C371" s="71"/>
      <c r="D371" s="71"/>
      <c r="E371" s="71"/>
      <c r="F371" s="72"/>
      <c r="G371" s="71"/>
      <c r="H371" s="71"/>
      <c r="I371" s="71"/>
      <c r="J371" s="72"/>
      <c r="K371" s="71"/>
      <c r="L371" s="72"/>
    </row>
    <row r="372" spans="1:12" ht="15.75">
      <c r="A372" s="34">
        <v>320</v>
      </c>
      <c r="B372" s="71"/>
      <c r="C372" s="71"/>
      <c r="D372" s="71"/>
      <c r="E372" s="71"/>
      <c r="F372" s="72"/>
      <c r="G372" s="71"/>
      <c r="H372" s="71"/>
      <c r="I372" s="71"/>
      <c r="J372" s="72"/>
      <c r="K372" s="71"/>
      <c r="L372" s="72"/>
    </row>
    <row r="373" spans="1:12" ht="15.75">
      <c r="A373" s="34">
        <v>321</v>
      </c>
      <c r="B373" s="71"/>
      <c r="C373" s="71"/>
      <c r="D373" s="71"/>
      <c r="E373" s="71"/>
      <c r="F373" s="72"/>
      <c r="G373" s="71"/>
      <c r="H373" s="71"/>
      <c r="I373" s="71"/>
      <c r="J373" s="72"/>
      <c r="K373" s="71"/>
      <c r="L373" s="72"/>
    </row>
    <row r="374" spans="1:12" ht="15.75">
      <c r="A374" s="34">
        <v>322</v>
      </c>
      <c r="B374" s="71"/>
      <c r="C374" s="71"/>
      <c r="D374" s="71"/>
      <c r="E374" s="71"/>
      <c r="F374" s="72"/>
      <c r="G374" s="71"/>
      <c r="H374" s="71"/>
      <c r="I374" s="71"/>
      <c r="J374" s="72"/>
      <c r="K374" s="71"/>
      <c r="L374" s="72"/>
    </row>
    <row r="375" spans="1:12" ht="15.75">
      <c r="A375" s="34">
        <v>323</v>
      </c>
      <c r="B375" s="71"/>
      <c r="C375" s="71"/>
      <c r="D375" s="71"/>
      <c r="E375" s="71"/>
      <c r="F375" s="72"/>
      <c r="G375" s="71"/>
      <c r="H375" s="71"/>
      <c r="I375" s="71"/>
      <c r="J375" s="72"/>
      <c r="K375" s="71"/>
      <c r="L375" s="72"/>
    </row>
    <row r="376" spans="1:12" ht="15.75">
      <c r="A376" s="34">
        <v>324</v>
      </c>
      <c r="B376" s="71"/>
      <c r="C376" s="71"/>
      <c r="D376" s="71"/>
      <c r="E376" s="71"/>
      <c r="F376" s="72"/>
      <c r="G376" s="71"/>
      <c r="H376" s="71"/>
      <c r="I376" s="71"/>
      <c r="J376" s="72"/>
      <c r="K376" s="71"/>
      <c r="L376" s="72"/>
    </row>
    <row r="377" spans="1:12" ht="15.75">
      <c r="A377" s="34">
        <v>325</v>
      </c>
      <c r="B377" s="71"/>
      <c r="C377" s="71"/>
      <c r="D377" s="71"/>
      <c r="E377" s="71"/>
      <c r="F377" s="72"/>
      <c r="G377" s="71"/>
      <c r="H377" s="71"/>
      <c r="I377" s="71"/>
      <c r="J377" s="72"/>
      <c r="K377" s="71"/>
      <c r="L377" s="72"/>
    </row>
    <row r="378" spans="1:12" ht="15.75">
      <c r="A378" s="34">
        <v>326</v>
      </c>
      <c r="B378" s="71"/>
      <c r="C378" s="71"/>
      <c r="D378" s="71"/>
      <c r="E378" s="71"/>
      <c r="F378" s="72"/>
      <c r="G378" s="71"/>
      <c r="H378" s="71"/>
      <c r="I378" s="71"/>
      <c r="J378" s="72"/>
      <c r="K378" s="71"/>
      <c r="L378" s="72"/>
    </row>
    <row r="379" spans="1:12" ht="15.75">
      <c r="A379" s="34">
        <v>327</v>
      </c>
      <c r="B379" s="71"/>
      <c r="C379" s="71"/>
      <c r="D379" s="71"/>
      <c r="E379" s="71"/>
      <c r="F379" s="72"/>
      <c r="G379" s="71"/>
      <c r="H379" s="71"/>
      <c r="I379" s="71"/>
      <c r="J379" s="72"/>
      <c r="K379" s="71"/>
      <c r="L379" s="72"/>
    </row>
    <row r="380" spans="1:12" ht="15.75">
      <c r="A380" s="34">
        <v>328</v>
      </c>
      <c r="B380" s="71"/>
      <c r="C380" s="71"/>
      <c r="D380" s="71"/>
      <c r="E380" s="71"/>
      <c r="F380" s="72"/>
      <c r="G380" s="71"/>
      <c r="H380" s="71"/>
      <c r="I380" s="71"/>
      <c r="J380" s="72"/>
      <c r="K380" s="71"/>
      <c r="L380" s="72"/>
    </row>
    <row r="381" spans="1:12" ht="15.75">
      <c r="A381" s="34">
        <v>329</v>
      </c>
      <c r="B381" s="71"/>
      <c r="C381" s="71"/>
      <c r="D381" s="71"/>
      <c r="E381" s="71"/>
      <c r="F381" s="72"/>
      <c r="G381" s="71"/>
      <c r="H381" s="71"/>
      <c r="I381" s="71"/>
      <c r="J381" s="72"/>
      <c r="K381" s="71"/>
      <c r="L381" s="72"/>
    </row>
    <row r="382" spans="1:12" ht="15.75">
      <c r="A382" s="34">
        <v>330</v>
      </c>
      <c r="B382" s="71"/>
      <c r="C382" s="71"/>
      <c r="D382" s="71"/>
      <c r="E382" s="71"/>
      <c r="F382" s="72"/>
      <c r="G382" s="71"/>
      <c r="H382" s="71"/>
      <c r="I382" s="71"/>
      <c r="J382" s="72"/>
      <c r="K382" s="71"/>
      <c r="L382" s="72"/>
    </row>
    <row r="383" spans="1:12" ht="15.75">
      <c r="A383" s="34">
        <v>331</v>
      </c>
      <c r="B383" s="71"/>
      <c r="C383" s="71"/>
      <c r="D383" s="71"/>
      <c r="E383" s="71"/>
      <c r="F383" s="72"/>
      <c r="G383" s="71"/>
      <c r="H383" s="71"/>
      <c r="I383" s="71"/>
      <c r="J383" s="72"/>
      <c r="K383" s="71"/>
      <c r="L383" s="72"/>
    </row>
    <row r="384" spans="1:12" ht="15.75" thickBot="1">
      <c r="A384" s="41"/>
      <c r="B384" s="41" t="s">
        <v>41</v>
      </c>
      <c r="C384" s="41"/>
      <c r="D384" s="41"/>
      <c r="E384" s="41"/>
      <c r="F384" s="41"/>
      <c r="G384" s="41"/>
      <c r="H384" s="41"/>
      <c r="I384" s="41"/>
      <c r="J384" s="47"/>
      <c r="K384" s="41"/>
      <c r="L384" s="47"/>
    </row>
    <row r="385" spans="1:12" ht="13.5" thickBot="1">
      <c r="A385" s="61"/>
      <c r="B385" s="38">
        <v>2</v>
      </c>
      <c r="C385" s="38">
        <v>3</v>
      </c>
      <c r="D385" s="38">
        <v>4</v>
      </c>
      <c r="E385" s="38">
        <v>5</v>
      </c>
      <c r="F385" s="38">
        <v>6</v>
      </c>
      <c r="G385" s="38">
        <v>7</v>
      </c>
      <c r="H385" s="38">
        <v>8</v>
      </c>
      <c r="I385" s="38">
        <v>9</v>
      </c>
      <c r="J385" s="38">
        <v>10</v>
      </c>
      <c r="K385" s="38">
        <v>11</v>
      </c>
      <c r="L385" s="39">
        <v>12</v>
      </c>
    </row>
    <row r="386" spans="1:12" ht="15.75">
      <c r="A386" s="34">
        <v>332</v>
      </c>
      <c r="B386" s="71"/>
      <c r="C386" s="71"/>
      <c r="D386" s="71"/>
      <c r="E386" s="71"/>
      <c r="F386" s="72"/>
      <c r="G386" s="71"/>
      <c r="H386" s="71"/>
      <c r="I386" s="71"/>
      <c r="J386" s="72"/>
      <c r="K386" s="71"/>
      <c r="L386" s="72"/>
    </row>
    <row r="387" spans="1:12" ht="15.75">
      <c r="A387" s="34">
        <v>333</v>
      </c>
      <c r="B387" s="71"/>
      <c r="C387" s="71"/>
      <c r="D387" s="71"/>
      <c r="E387" s="71"/>
      <c r="F387" s="72"/>
      <c r="G387" s="71"/>
      <c r="H387" s="71"/>
      <c r="I387" s="71"/>
      <c r="J387" s="72"/>
      <c r="K387" s="71"/>
      <c r="L387" s="72"/>
    </row>
    <row r="388" spans="1:12" ht="15.75">
      <c r="A388" s="34">
        <v>334</v>
      </c>
      <c r="B388" s="71"/>
      <c r="C388" s="71"/>
      <c r="D388" s="71"/>
      <c r="E388" s="71"/>
      <c r="F388" s="72"/>
      <c r="G388" s="71"/>
      <c r="H388" s="71"/>
      <c r="I388" s="71"/>
      <c r="J388" s="72"/>
      <c r="K388" s="71"/>
      <c r="L388" s="72"/>
    </row>
    <row r="389" spans="1:12" ht="15.75">
      <c r="A389" s="34">
        <v>335</v>
      </c>
      <c r="B389" s="71"/>
      <c r="C389" s="71"/>
      <c r="D389" s="71"/>
      <c r="E389" s="71"/>
      <c r="F389" s="72"/>
      <c r="G389" s="71"/>
      <c r="H389" s="71"/>
      <c r="I389" s="71"/>
      <c r="J389" s="72"/>
      <c r="K389" s="71"/>
      <c r="L389" s="72"/>
    </row>
    <row r="390" spans="1:12" ht="15.75">
      <c r="A390" s="34">
        <v>336</v>
      </c>
      <c r="B390" s="71"/>
      <c r="C390" s="71"/>
      <c r="D390" s="71"/>
      <c r="E390" s="71"/>
      <c r="F390" s="72"/>
      <c r="G390" s="71"/>
      <c r="H390" s="71"/>
      <c r="I390" s="71"/>
      <c r="J390" s="72"/>
      <c r="K390" s="71"/>
      <c r="L390" s="72"/>
    </row>
    <row r="391" spans="1:12" ht="15.75">
      <c r="A391" s="34">
        <v>337</v>
      </c>
      <c r="B391" s="71"/>
      <c r="C391" s="71"/>
      <c r="D391" s="71"/>
      <c r="E391" s="71"/>
      <c r="F391" s="72"/>
      <c r="G391" s="71"/>
      <c r="H391" s="71"/>
      <c r="I391" s="71"/>
      <c r="J391" s="72"/>
      <c r="K391" s="71"/>
      <c r="L391" s="72"/>
    </row>
    <row r="392" spans="1:12" ht="15.75">
      <c r="A392" s="34">
        <v>338</v>
      </c>
      <c r="B392" s="71"/>
      <c r="C392" s="71"/>
      <c r="D392" s="71"/>
      <c r="E392" s="71"/>
      <c r="F392" s="72"/>
      <c r="G392" s="71"/>
      <c r="H392" s="71"/>
      <c r="I392" s="71"/>
      <c r="J392" s="72"/>
      <c r="K392" s="71"/>
      <c r="L392" s="72"/>
    </row>
    <row r="393" spans="1:12" ht="15.75">
      <c r="A393" s="34">
        <v>339</v>
      </c>
      <c r="B393" s="71"/>
      <c r="C393" s="71"/>
      <c r="D393" s="71"/>
      <c r="E393" s="71"/>
      <c r="F393" s="72"/>
      <c r="G393" s="71"/>
      <c r="H393" s="71"/>
      <c r="I393" s="71"/>
      <c r="J393" s="72"/>
      <c r="K393" s="71"/>
      <c r="L393" s="72"/>
    </row>
    <row r="394" spans="1:12" ht="15.75">
      <c r="A394" s="34">
        <v>340</v>
      </c>
      <c r="B394" s="71"/>
      <c r="C394" s="71"/>
      <c r="D394" s="71"/>
      <c r="E394" s="71"/>
      <c r="F394" s="72"/>
      <c r="G394" s="71"/>
      <c r="H394" s="71"/>
      <c r="I394" s="71"/>
      <c r="J394" s="72"/>
      <c r="K394" s="71"/>
      <c r="L394" s="72"/>
    </row>
    <row r="395" spans="1:12" ht="15.75">
      <c r="A395" s="34">
        <v>341</v>
      </c>
      <c r="B395" s="71"/>
      <c r="C395" s="71"/>
      <c r="D395" s="71"/>
      <c r="E395" s="71"/>
      <c r="F395" s="72"/>
      <c r="G395" s="71"/>
      <c r="H395" s="71"/>
      <c r="I395" s="71"/>
      <c r="J395" s="72"/>
      <c r="K395" s="71"/>
      <c r="L395" s="72"/>
    </row>
    <row r="396" spans="1:12" ht="15.75">
      <c r="A396" s="34">
        <v>342</v>
      </c>
      <c r="B396" s="71"/>
      <c r="C396" s="71"/>
      <c r="D396" s="71"/>
      <c r="E396" s="71"/>
      <c r="F396" s="72"/>
      <c r="G396" s="71"/>
      <c r="H396" s="71"/>
      <c r="I396" s="71"/>
      <c r="J396" s="72"/>
      <c r="K396" s="71"/>
      <c r="L396" s="72"/>
    </row>
    <row r="397" spans="1:12" ht="15.75">
      <c r="A397" s="34">
        <v>343</v>
      </c>
      <c r="B397" s="71"/>
      <c r="C397" s="71"/>
      <c r="D397" s="71"/>
      <c r="E397" s="71"/>
      <c r="F397" s="72"/>
      <c r="G397" s="71"/>
      <c r="H397" s="71"/>
      <c r="I397" s="71"/>
      <c r="J397" s="72"/>
      <c r="K397" s="71"/>
      <c r="L397" s="72"/>
    </row>
    <row r="398" spans="1:12" ht="15.75">
      <c r="A398" s="34">
        <v>344</v>
      </c>
      <c r="B398" s="71"/>
      <c r="C398" s="71"/>
      <c r="D398" s="71"/>
      <c r="E398" s="71"/>
      <c r="F398" s="72"/>
      <c r="G398" s="71"/>
      <c r="H398" s="71"/>
      <c r="I398" s="71"/>
      <c r="J398" s="72"/>
      <c r="K398" s="71"/>
      <c r="L398" s="72"/>
    </row>
    <row r="399" spans="1:12" ht="15.75">
      <c r="A399" s="34">
        <v>345</v>
      </c>
      <c r="B399" s="71"/>
      <c r="C399" s="71"/>
      <c r="D399" s="71"/>
      <c r="E399" s="71"/>
      <c r="F399" s="72"/>
      <c r="G399" s="71"/>
      <c r="H399" s="71"/>
      <c r="I399" s="71"/>
      <c r="J399" s="72"/>
      <c r="K399" s="71"/>
      <c r="L399" s="72"/>
    </row>
    <row r="400" spans="1:12" ht="15.75">
      <c r="A400" s="34">
        <v>346</v>
      </c>
      <c r="B400" s="71"/>
      <c r="C400" s="71"/>
      <c r="D400" s="71"/>
      <c r="E400" s="71"/>
      <c r="F400" s="72"/>
      <c r="G400" s="71"/>
      <c r="H400" s="71"/>
      <c r="I400" s="71"/>
      <c r="J400" s="72"/>
      <c r="K400" s="71"/>
      <c r="L400" s="72"/>
    </row>
    <row r="401" spans="1:12" ht="15.75">
      <c r="A401" s="34">
        <v>347</v>
      </c>
      <c r="B401" s="71"/>
      <c r="C401" s="71"/>
      <c r="D401" s="71"/>
      <c r="E401" s="71"/>
      <c r="F401" s="72"/>
      <c r="G401" s="71"/>
      <c r="H401" s="71"/>
      <c r="I401" s="71"/>
      <c r="J401" s="72"/>
      <c r="K401" s="71"/>
      <c r="L401" s="72"/>
    </row>
    <row r="402" spans="1:12" ht="15.75">
      <c r="A402" s="34">
        <v>348</v>
      </c>
      <c r="B402" s="71"/>
      <c r="C402" s="71"/>
      <c r="D402" s="71"/>
      <c r="E402" s="71"/>
      <c r="F402" s="72"/>
      <c r="G402" s="71"/>
      <c r="H402" s="71"/>
      <c r="I402" s="71"/>
      <c r="J402" s="72"/>
      <c r="K402" s="71"/>
      <c r="L402" s="72"/>
    </row>
    <row r="403" spans="1:12" ht="15.75">
      <c r="A403" s="34">
        <v>349</v>
      </c>
      <c r="B403" s="71"/>
      <c r="C403" s="71"/>
      <c r="D403" s="71"/>
      <c r="E403" s="71"/>
      <c r="F403" s="72"/>
      <c r="G403" s="71"/>
      <c r="H403" s="71"/>
      <c r="I403" s="71"/>
      <c r="J403" s="72"/>
      <c r="K403" s="71"/>
      <c r="L403" s="72"/>
    </row>
    <row r="404" spans="1:12" ht="15.75">
      <c r="A404" s="34">
        <v>350</v>
      </c>
      <c r="B404" s="71"/>
      <c r="C404" s="71"/>
      <c r="D404" s="71"/>
      <c r="E404" s="71"/>
      <c r="F404" s="72"/>
      <c r="G404" s="71"/>
      <c r="H404" s="71"/>
      <c r="I404" s="71"/>
      <c r="J404" s="72"/>
      <c r="K404" s="71"/>
      <c r="L404" s="72"/>
    </row>
    <row r="405" spans="1:12" ht="15.75">
      <c r="A405" s="34">
        <v>351</v>
      </c>
      <c r="B405" s="71"/>
      <c r="C405" s="71"/>
      <c r="D405" s="71"/>
      <c r="E405" s="71"/>
      <c r="F405" s="72"/>
      <c r="G405" s="71"/>
      <c r="H405" s="71"/>
      <c r="I405" s="71"/>
      <c r="J405" s="72"/>
      <c r="K405" s="71"/>
      <c r="L405" s="72"/>
    </row>
    <row r="406" spans="1:12" ht="15.75">
      <c r="A406" s="34">
        <v>352</v>
      </c>
      <c r="B406" s="71"/>
      <c r="C406" s="71"/>
      <c r="D406" s="71"/>
      <c r="E406" s="71"/>
      <c r="F406" s="72"/>
      <c r="G406" s="71"/>
      <c r="H406" s="71"/>
      <c r="I406" s="71"/>
      <c r="J406" s="72"/>
      <c r="K406" s="71"/>
      <c r="L406" s="72"/>
    </row>
    <row r="407" spans="1:12" ht="15.75">
      <c r="A407" s="34">
        <v>353</v>
      </c>
      <c r="B407" s="71"/>
      <c r="C407" s="71"/>
      <c r="D407" s="71"/>
      <c r="E407" s="71"/>
      <c r="F407" s="72"/>
      <c r="G407" s="71"/>
      <c r="H407" s="71"/>
      <c r="I407" s="71"/>
      <c r="J407" s="72"/>
      <c r="K407" s="71"/>
      <c r="L407" s="72"/>
    </row>
    <row r="408" spans="1:12" ht="15.75">
      <c r="A408" s="34">
        <v>354</v>
      </c>
      <c r="B408" s="71"/>
      <c r="C408" s="71"/>
      <c r="D408" s="71"/>
      <c r="E408" s="71"/>
      <c r="F408" s="72"/>
      <c r="G408" s="71"/>
      <c r="H408" s="71"/>
      <c r="I408" s="71"/>
      <c r="J408" s="72"/>
      <c r="K408" s="71"/>
      <c r="L408" s="72"/>
    </row>
    <row r="409" spans="1:12" ht="15.75">
      <c r="A409" s="34">
        <v>355</v>
      </c>
      <c r="B409" s="71"/>
      <c r="C409" s="71"/>
      <c r="D409" s="71"/>
      <c r="E409" s="71"/>
      <c r="F409" s="72"/>
      <c r="G409" s="71"/>
      <c r="H409" s="71"/>
      <c r="I409" s="71"/>
      <c r="J409" s="72"/>
      <c r="K409" s="71"/>
      <c r="L409" s="72"/>
    </row>
    <row r="410" spans="1:12" ht="15.75">
      <c r="A410" s="34">
        <v>356</v>
      </c>
      <c r="B410" s="71"/>
      <c r="C410" s="71"/>
      <c r="D410" s="71"/>
      <c r="E410" s="71"/>
      <c r="F410" s="72"/>
      <c r="G410" s="71"/>
      <c r="H410" s="71"/>
      <c r="I410" s="71"/>
      <c r="J410" s="72"/>
      <c r="K410" s="71"/>
      <c r="L410" s="72"/>
    </row>
    <row r="411" spans="1:12" ht="15.75">
      <c r="A411" s="34">
        <v>357</v>
      </c>
      <c r="B411" s="71"/>
      <c r="C411" s="71"/>
      <c r="D411" s="71"/>
      <c r="E411" s="71"/>
      <c r="F411" s="72"/>
      <c r="G411" s="71"/>
      <c r="H411" s="71"/>
      <c r="I411" s="71"/>
      <c r="J411" s="72"/>
      <c r="K411" s="71"/>
      <c r="L411" s="72"/>
    </row>
    <row r="412" spans="1:12" ht="15.75">
      <c r="A412" s="34">
        <v>358</v>
      </c>
      <c r="B412" s="71"/>
      <c r="C412" s="71"/>
      <c r="D412" s="71"/>
      <c r="E412" s="71"/>
      <c r="F412" s="72"/>
      <c r="G412" s="71"/>
      <c r="H412" s="71"/>
      <c r="I412" s="71"/>
      <c r="J412" s="72"/>
      <c r="K412" s="71"/>
      <c r="L412" s="72"/>
    </row>
    <row r="413" spans="1:12" ht="15.75">
      <c r="A413" s="34">
        <v>359</v>
      </c>
      <c r="B413" s="71"/>
      <c r="C413" s="71"/>
      <c r="D413" s="71"/>
      <c r="E413" s="71"/>
      <c r="F413" s="72"/>
      <c r="G413" s="71"/>
      <c r="H413" s="71"/>
      <c r="I413" s="71"/>
      <c r="J413" s="72"/>
      <c r="K413" s="71"/>
      <c r="L413" s="72"/>
    </row>
    <row r="414" spans="1:12" ht="15.75">
      <c r="A414" s="34">
        <v>360</v>
      </c>
      <c r="B414" s="71"/>
      <c r="C414" s="71"/>
      <c r="D414" s="71"/>
      <c r="E414" s="71"/>
      <c r="F414" s="72"/>
      <c r="G414" s="71"/>
      <c r="H414" s="71"/>
      <c r="I414" s="71"/>
      <c r="J414" s="72"/>
      <c r="K414" s="71"/>
      <c r="L414" s="72"/>
    </row>
    <row r="415" spans="1:12" ht="15.75">
      <c r="A415" s="34">
        <v>361</v>
      </c>
      <c r="B415" s="71"/>
      <c r="C415" s="71"/>
      <c r="D415" s="71"/>
      <c r="E415" s="71"/>
      <c r="F415" s="72"/>
      <c r="G415" s="71"/>
      <c r="H415" s="71"/>
      <c r="I415" s="71"/>
      <c r="J415" s="72"/>
      <c r="K415" s="71"/>
      <c r="L415" s="72"/>
    </row>
    <row r="416" spans="1:12" ht="15.75">
      <c r="A416" s="34">
        <v>362</v>
      </c>
      <c r="B416" s="71"/>
      <c r="C416" s="71"/>
      <c r="D416" s="71"/>
      <c r="E416" s="71"/>
      <c r="F416" s="72"/>
      <c r="G416" s="71"/>
      <c r="H416" s="71"/>
      <c r="I416" s="71"/>
      <c r="J416" s="72"/>
      <c r="K416" s="71"/>
      <c r="L416" s="72"/>
    </row>
    <row r="417" spans="1:12" ht="15.75">
      <c r="A417" s="34">
        <v>363</v>
      </c>
      <c r="B417" s="71"/>
      <c r="C417" s="71"/>
      <c r="D417" s="71"/>
      <c r="E417" s="71"/>
      <c r="F417" s="72"/>
      <c r="G417" s="71"/>
      <c r="H417" s="71"/>
      <c r="I417" s="71"/>
      <c r="J417" s="72"/>
      <c r="K417" s="71"/>
      <c r="L417" s="72"/>
    </row>
    <row r="418" spans="1:12" ht="15.75">
      <c r="A418" s="34">
        <v>364</v>
      </c>
      <c r="B418" s="71"/>
      <c r="C418" s="71"/>
      <c r="D418" s="71"/>
      <c r="E418" s="71"/>
      <c r="F418" s="72"/>
      <c r="G418" s="71"/>
      <c r="H418" s="71"/>
      <c r="I418" s="71"/>
      <c r="J418" s="72"/>
      <c r="K418" s="71"/>
      <c r="L418" s="72"/>
    </row>
    <row r="419" spans="1:12" ht="15.75">
      <c r="A419" s="34">
        <v>365</v>
      </c>
      <c r="B419" s="71"/>
      <c r="C419" s="71"/>
      <c r="D419" s="71"/>
      <c r="E419" s="71"/>
      <c r="F419" s="72"/>
      <c r="G419" s="71"/>
      <c r="H419" s="71"/>
      <c r="I419" s="71"/>
      <c r="J419" s="72"/>
      <c r="K419" s="71"/>
      <c r="L419" s="72"/>
    </row>
    <row r="420" spans="1:12" ht="15.75" thickBot="1">
      <c r="A420" s="41"/>
      <c r="B420" s="41" t="s">
        <v>41</v>
      </c>
      <c r="C420" s="41"/>
      <c r="D420" s="41"/>
      <c r="E420" s="41"/>
      <c r="F420" s="41"/>
      <c r="G420" s="41"/>
      <c r="H420" s="41"/>
      <c r="I420" s="41"/>
      <c r="J420" s="47"/>
      <c r="K420" s="41"/>
      <c r="L420" s="47"/>
    </row>
    <row r="421" spans="1:12" ht="13.5" thickBot="1">
      <c r="A421" s="61"/>
      <c r="B421" s="38">
        <v>2</v>
      </c>
      <c r="C421" s="38">
        <v>3</v>
      </c>
      <c r="D421" s="38">
        <v>4</v>
      </c>
      <c r="E421" s="38">
        <v>5</v>
      </c>
      <c r="F421" s="38">
        <v>6</v>
      </c>
      <c r="G421" s="38">
        <v>7</v>
      </c>
      <c r="H421" s="38">
        <v>8</v>
      </c>
      <c r="I421" s="38">
        <v>9</v>
      </c>
      <c r="J421" s="38">
        <v>10</v>
      </c>
      <c r="K421" s="38">
        <v>11</v>
      </c>
      <c r="L421" s="39">
        <v>12</v>
      </c>
    </row>
    <row r="422" spans="1:12" ht="15.75">
      <c r="A422" s="34">
        <v>366</v>
      </c>
      <c r="B422" s="71"/>
      <c r="C422" s="71"/>
      <c r="D422" s="71"/>
      <c r="E422" s="71"/>
      <c r="F422" s="72"/>
      <c r="G422" s="71"/>
      <c r="H422" s="71"/>
      <c r="I422" s="71"/>
      <c r="J422" s="72"/>
      <c r="K422" s="71"/>
      <c r="L422" s="72"/>
    </row>
    <row r="423" spans="1:12" ht="15.75">
      <c r="A423" s="34">
        <v>367</v>
      </c>
      <c r="B423" s="71"/>
      <c r="C423" s="71"/>
      <c r="D423" s="71"/>
      <c r="E423" s="71"/>
      <c r="F423" s="72"/>
      <c r="G423" s="71"/>
      <c r="H423" s="71"/>
      <c r="I423" s="71"/>
      <c r="J423" s="72"/>
      <c r="K423" s="71"/>
      <c r="L423" s="72"/>
    </row>
    <row r="424" spans="1:12" ht="15.75">
      <c r="A424" s="34">
        <v>368</v>
      </c>
      <c r="B424" s="71"/>
      <c r="C424" s="71"/>
      <c r="D424" s="71"/>
      <c r="E424" s="71"/>
      <c r="F424" s="72"/>
      <c r="G424" s="71"/>
      <c r="H424" s="71"/>
      <c r="I424" s="71"/>
      <c r="J424" s="72"/>
      <c r="K424" s="71"/>
      <c r="L424" s="72"/>
    </row>
    <row r="425" spans="1:12" ht="15.75">
      <c r="A425" s="34">
        <v>369</v>
      </c>
      <c r="B425" s="71"/>
      <c r="C425" s="71"/>
      <c r="D425" s="71"/>
      <c r="E425" s="71"/>
      <c r="F425" s="72"/>
      <c r="G425" s="71"/>
      <c r="H425" s="71"/>
      <c r="I425" s="71"/>
      <c r="J425" s="72"/>
      <c r="K425" s="71"/>
      <c r="L425" s="72"/>
    </row>
    <row r="426" spans="1:12" ht="15.75">
      <c r="A426" s="34">
        <v>370</v>
      </c>
      <c r="B426" s="71"/>
      <c r="C426" s="71"/>
      <c r="D426" s="71"/>
      <c r="E426" s="71"/>
      <c r="F426" s="72"/>
      <c r="G426" s="71"/>
      <c r="H426" s="71"/>
      <c r="I426" s="71"/>
      <c r="J426" s="72"/>
      <c r="K426" s="71"/>
      <c r="L426" s="72"/>
    </row>
    <row r="427" spans="1:12" ht="15.75">
      <c r="A427" s="34">
        <v>371</v>
      </c>
      <c r="B427" s="71"/>
      <c r="C427" s="71"/>
      <c r="D427" s="71"/>
      <c r="E427" s="71"/>
      <c r="F427" s="72"/>
      <c r="G427" s="71"/>
      <c r="H427" s="71"/>
      <c r="I427" s="71"/>
      <c r="J427" s="72"/>
      <c r="K427" s="71"/>
      <c r="L427" s="72"/>
    </row>
    <row r="428" spans="1:12" ht="15.75">
      <c r="A428" s="34">
        <v>372</v>
      </c>
      <c r="B428" s="71"/>
      <c r="C428" s="71"/>
      <c r="D428" s="71"/>
      <c r="E428" s="71"/>
      <c r="F428" s="72"/>
      <c r="G428" s="71"/>
      <c r="H428" s="71"/>
      <c r="I428" s="71"/>
      <c r="J428" s="72"/>
      <c r="K428" s="71"/>
      <c r="L428" s="72"/>
    </row>
    <row r="429" spans="1:12" ht="15.75">
      <c r="A429" s="34">
        <v>373</v>
      </c>
      <c r="B429" s="71"/>
      <c r="C429" s="71"/>
      <c r="D429" s="71"/>
      <c r="E429" s="71"/>
      <c r="F429" s="72"/>
      <c r="G429" s="71"/>
      <c r="H429" s="71"/>
      <c r="I429" s="71"/>
      <c r="J429" s="72"/>
      <c r="K429" s="71"/>
      <c r="L429" s="72"/>
    </row>
    <row r="430" spans="1:12" ht="15.75">
      <c r="A430" s="34">
        <v>374</v>
      </c>
      <c r="B430" s="71"/>
      <c r="C430" s="71"/>
      <c r="D430" s="71"/>
      <c r="E430" s="71"/>
      <c r="F430" s="72"/>
      <c r="G430" s="71"/>
      <c r="H430" s="71"/>
      <c r="I430" s="71"/>
      <c r="J430" s="72"/>
      <c r="K430" s="71"/>
      <c r="L430" s="72"/>
    </row>
    <row r="431" spans="1:12" ht="15.75">
      <c r="A431" s="34">
        <v>375</v>
      </c>
      <c r="B431" s="71"/>
      <c r="C431" s="71"/>
      <c r="D431" s="71"/>
      <c r="E431" s="71"/>
      <c r="F431" s="72"/>
      <c r="G431" s="71"/>
      <c r="H431" s="71"/>
      <c r="I431" s="71"/>
      <c r="J431" s="72"/>
      <c r="K431" s="71"/>
      <c r="L431" s="72"/>
    </row>
    <row r="432" spans="1:12" ht="15.75">
      <c r="A432" s="34">
        <v>376</v>
      </c>
      <c r="B432" s="71"/>
      <c r="C432" s="71"/>
      <c r="D432" s="71"/>
      <c r="E432" s="71"/>
      <c r="F432" s="72"/>
      <c r="G432" s="71"/>
      <c r="H432" s="71"/>
      <c r="I432" s="71"/>
      <c r="J432" s="72"/>
      <c r="K432" s="71"/>
      <c r="L432" s="72"/>
    </row>
    <row r="433" spans="1:12" ht="15.75">
      <c r="A433" s="34">
        <v>377</v>
      </c>
      <c r="B433" s="71"/>
      <c r="C433" s="71"/>
      <c r="D433" s="71"/>
      <c r="E433" s="71"/>
      <c r="F433" s="72"/>
      <c r="G433" s="71"/>
      <c r="H433" s="71"/>
      <c r="I433" s="71"/>
      <c r="J433" s="72"/>
      <c r="K433" s="71"/>
      <c r="L433" s="72"/>
    </row>
    <row r="434" spans="1:12" ht="15.75">
      <c r="A434" s="34">
        <v>378</v>
      </c>
      <c r="B434" s="71"/>
      <c r="C434" s="71"/>
      <c r="D434" s="71"/>
      <c r="E434" s="71"/>
      <c r="F434" s="72"/>
      <c r="G434" s="71"/>
      <c r="H434" s="71"/>
      <c r="I434" s="71"/>
      <c r="J434" s="72"/>
      <c r="K434" s="71"/>
      <c r="L434" s="72"/>
    </row>
    <row r="435" spans="1:12" ht="15.75">
      <c r="A435" s="34">
        <v>379</v>
      </c>
      <c r="B435" s="71"/>
      <c r="C435" s="71"/>
      <c r="D435" s="71"/>
      <c r="E435" s="71"/>
      <c r="F435" s="72"/>
      <c r="G435" s="71"/>
      <c r="H435" s="71"/>
      <c r="I435" s="71"/>
      <c r="J435" s="72"/>
      <c r="K435" s="71"/>
      <c r="L435" s="72"/>
    </row>
    <row r="436" spans="1:12" ht="15.75">
      <c r="A436" s="34">
        <v>380</v>
      </c>
      <c r="B436" s="71"/>
      <c r="C436" s="71"/>
      <c r="D436" s="71"/>
      <c r="E436" s="71"/>
      <c r="F436" s="72"/>
      <c r="G436" s="71"/>
      <c r="H436" s="71"/>
      <c r="I436" s="71"/>
      <c r="J436" s="72"/>
      <c r="K436" s="71"/>
      <c r="L436" s="72"/>
    </row>
    <row r="437" spans="1:12" ht="15.75">
      <c r="A437" s="34">
        <v>381</v>
      </c>
      <c r="B437" s="71"/>
      <c r="C437" s="71"/>
      <c r="D437" s="71"/>
      <c r="E437" s="71"/>
      <c r="F437" s="72"/>
      <c r="G437" s="71"/>
      <c r="H437" s="71"/>
      <c r="I437" s="71"/>
      <c r="J437" s="72"/>
      <c r="K437" s="71"/>
      <c r="L437" s="72"/>
    </row>
    <row r="438" spans="1:12" ht="15.75">
      <c r="A438" s="34">
        <v>382</v>
      </c>
      <c r="B438" s="71"/>
      <c r="C438" s="71"/>
      <c r="D438" s="71"/>
      <c r="E438" s="71"/>
      <c r="F438" s="72"/>
      <c r="G438" s="71"/>
      <c r="H438" s="71"/>
      <c r="I438" s="71"/>
      <c r="J438" s="72"/>
      <c r="K438" s="71"/>
      <c r="L438" s="72"/>
    </row>
    <row r="439" spans="1:12" ht="15.75">
      <c r="A439" s="34">
        <v>383</v>
      </c>
      <c r="B439" s="71"/>
      <c r="C439" s="71"/>
      <c r="D439" s="71"/>
      <c r="E439" s="71"/>
      <c r="F439" s="72"/>
      <c r="G439" s="71"/>
      <c r="H439" s="71"/>
      <c r="I439" s="71"/>
      <c r="J439" s="72"/>
      <c r="K439" s="71"/>
      <c r="L439" s="72"/>
    </row>
    <row r="440" spans="1:12" ht="15.75">
      <c r="A440" s="34">
        <v>384</v>
      </c>
      <c r="B440" s="71"/>
      <c r="C440" s="71"/>
      <c r="D440" s="71"/>
      <c r="E440" s="71"/>
      <c r="F440" s="72"/>
      <c r="G440" s="71"/>
      <c r="H440" s="71"/>
      <c r="I440" s="71"/>
      <c r="J440" s="72"/>
      <c r="K440" s="71"/>
      <c r="L440" s="72"/>
    </row>
    <row r="441" spans="1:12" ht="15.75">
      <c r="A441" s="34">
        <v>385</v>
      </c>
      <c r="B441" s="71"/>
      <c r="C441" s="71"/>
      <c r="D441" s="71"/>
      <c r="E441" s="71"/>
      <c r="F441" s="72"/>
      <c r="G441" s="71"/>
      <c r="H441" s="71"/>
      <c r="I441" s="71"/>
      <c r="J441" s="72"/>
      <c r="K441" s="71"/>
      <c r="L441" s="72"/>
    </row>
    <row r="442" spans="1:12" ht="15.75">
      <c r="A442" s="34">
        <v>386</v>
      </c>
      <c r="B442" s="71"/>
      <c r="C442" s="71"/>
      <c r="D442" s="71"/>
      <c r="E442" s="71"/>
      <c r="F442" s="72"/>
      <c r="G442" s="71"/>
      <c r="H442" s="71"/>
      <c r="I442" s="71"/>
      <c r="J442" s="72"/>
      <c r="K442" s="71"/>
      <c r="L442" s="72"/>
    </row>
    <row r="443" spans="1:12" ht="15.75">
      <c r="A443" s="34">
        <v>387</v>
      </c>
      <c r="B443" s="71"/>
      <c r="C443" s="71"/>
      <c r="D443" s="71"/>
      <c r="E443" s="71"/>
      <c r="F443" s="72"/>
      <c r="G443" s="71"/>
      <c r="H443" s="71"/>
      <c r="I443" s="71"/>
      <c r="J443" s="72"/>
      <c r="K443" s="71"/>
      <c r="L443" s="72"/>
    </row>
    <row r="444" spans="1:12" ht="15.75">
      <c r="A444" s="34">
        <v>388</v>
      </c>
      <c r="B444" s="71"/>
      <c r="C444" s="71"/>
      <c r="D444" s="71"/>
      <c r="E444" s="71"/>
      <c r="F444" s="72"/>
      <c r="G444" s="71"/>
      <c r="H444" s="71"/>
      <c r="I444" s="71"/>
      <c r="J444" s="72"/>
      <c r="K444" s="71"/>
      <c r="L444" s="72"/>
    </row>
    <row r="445" spans="1:12" ht="15.75">
      <c r="A445" s="34">
        <v>389</v>
      </c>
      <c r="B445" s="71"/>
      <c r="C445" s="71"/>
      <c r="D445" s="71"/>
      <c r="E445" s="71"/>
      <c r="F445" s="72"/>
      <c r="G445" s="71"/>
      <c r="H445" s="71"/>
      <c r="I445" s="71"/>
      <c r="J445" s="72"/>
      <c r="K445" s="71"/>
      <c r="L445" s="72"/>
    </row>
    <row r="446" spans="1:12" ht="15.75">
      <c r="A446" s="34">
        <v>390</v>
      </c>
      <c r="B446" s="71"/>
      <c r="C446" s="71"/>
      <c r="D446" s="71"/>
      <c r="E446" s="71"/>
      <c r="F446" s="72"/>
      <c r="G446" s="71"/>
      <c r="H446" s="71"/>
      <c r="I446" s="71"/>
      <c r="J446" s="72"/>
      <c r="K446" s="71"/>
      <c r="L446" s="72"/>
    </row>
    <row r="447" spans="1:12" ht="15.75">
      <c r="A447" s="34">
        <v>391</v>
      </c>
      <c r="B447" s="71"/>
      <c r="C447" s="71"/>
      <c r="D447" s="71"/>
      <c r="E447" s="71"/>
      <c r="F447" s="72"/>
      <c r="G447" s="71"/>
      <c r="H447" s="71"/>
      <c r="I447" s="71"/>
      <c r="J447" s="72"/>
      <c r="K447" s="71"/>
      <c r="L447" s="72"/>
    </row>
    <row r="448" spans="1:12" ht="15.75">
      <c r="A448" s="34">
        <v>392</v>
      </c>
      <c r="B448" s="71"/>
      <c r="C448" s="71"/>
      <c r="D448" s="71"/>
      <c r="E448" s="71"/>
      <c r="F448" s="72"/>
      <c r="G448" s="71"/>
      <c r="H448" s="71"/>
      <c r="I448" s="71"/>
      <c r="J448" s="72"/>
      <c r="K448" s="71"/>
      <c r="L448" s="72"/>
    </row>
    <row r="449" spans="1:12" ht="15.75">
      <c r="A449" s="34">
        <v>393</v>
      </c>
      <c r="B449" s="71"/>
      <c r="C449" s="71"/>
      <c r="D449" s="71"/>
      <c r="E449" s="71"/>
      <c r="F449" s="72"/>
      <c r="G449" s="71"/>
      <c r="H449" s="71"/>
      <c r="I449" s="71"/>
      <c r="J449" s="72"/>
      <c r="K449" s="71"/>
      <c r="L449" s="72"/>
    </row>
    <row r="450" spans="1:12" ht="15.75">
      <c r="A450" s="34">
        <v>394</v>
      </c>
      <c r="B450" s="71"/>
      <c r="C450" s="71"/>
      <c r="D450" s="71"/>
      <c r="E450" s="71"/>
      <c r="F450" s="72"/>
      <c r="G450" s="71"/>
      <c r="H450" s="71"/>
      <c r="I450" s="71"/>
      <c r="J450" s="72"/>
      <c r="K450" s="71"/>
      <c r="L450" s="72"/>
    </row>
    <row r="451" spans="1:12" ht="15.75">
      <c r="A451" s="34">
        <v>395</v>
      </c>
      <c r="B451" s="71"/>
      <c r="C451" s="71"/>
      <c r="D451" s="71"/>
      <c r="E451" s="71"/>
      <c r="F451" s="72"/>
      <c r="G451" s="71"/>
      <c r="H451" s="71"/>
      <c r="I451" s="71"/>
      <c r="J451" s="72"/>
      <c r="K451" s="71"/>
      <c r="L451" s="72"/>
    </row>
    <row r="452" spans="1:12" ht="15.75">
      <c r="A452" s="34">
        <v>396</v>
      </c>
      <c r="B452" s="71"/>
      <c r="C452" s="71"/>
      <c r="D452" s="71"/>
      <c r="E452" s="71"/>
      <c r="F452" s="72"/>
      <c r="G452" s="71"/>
      <c r="H452" s="71"/>
      <c r="I452" s="71"/>
      <c r="J452" s="72"/>
      <c r="K452" s="71"/>
      <c r="L452" s="72"/>
    </row>
    <row r="453" spans="1:12" ht="15.75">
      <c r="A453" s="34">
        <v>397</v>
      </c>
      <c r="B453" s="71"/>
      <c r="C453" s="71"/>
      <c r="D453" s="71"/>
      <c r="E453" s="71"/>
      <c r="F453" s="72"/>
      <c r="G453" s="71"/>
      <c r="H453" s="71"/>
      <c r="I453" s="71"/>
      <c r="J453" s="72"/>
      <c r="K453" s="71"/>
      <c r="L453" s="72"/>
    </row>
    <row r="454" spans="1:12" ht="15">
      <c r="A454" s="41"/>
      <c r="B454" s="41" t="s">
        <v>41</v>
      </c>
      <c r="C454" s="41"/>
      <c r="D454" s="41"/>
      <c r="E454" s="41"/>
      <c r="F454" s="41"/>
      <c r="G454" s="41"/>
      <c r="H454" s="41"/>
      <c r="I454" s="41"/>
      <c r="J454" s="47"/>
      <c r="K454" s="41"/>
      <c r="L454" s="47"/>
    </row>
    <row r="455" spans="1:12" ht="15.75">
      <c r="A455" s="23"/>
      <c r="B455" s="23" t="s">
        <v>43</v>
      </c>
      <c r="C455" s="23"/>
      <c r="D455" s="23"/>
      <c r="E455" s="23"/>
      <c r="F455" s="43"/>
      <c r="G455" s="23"/>
      <c r="H455" s="23"/>
      <c r="I455" s="23"/>
      <c r="J455" s="43"/>
      <c r="K455" s="23"/>
      <c r="L455" s="43"/>
    </row>
    <row r="456" spans="1:12" ht="15.75">
      <c r="A456" s="73"/>
      <c r="B456" s="73"/>
      <c r="C456" s="73"/>
      <c r="D456" s="73"/>
      <c r="E456" s="73"/>
      <c r="F456" s="74"/>
      <c r="G456" s="73"/>
      <c r="H456" s="73"/>
      <c r="I456" s="73"/>
      <c r="J456" s="74"/>
      <c r="K456" s="73"/>
      <c r="L456" s="74"/>
    </row>
    <row r="457" spans="1:12" ht="15.75">
      <c r="A457" s="73"/>
      <c r="B457" s="73"/>
      <c r="C457" s="73"/>
      <c r="D457" s="73"/>
      <c r="E457" s="73"/>
      <c r="F457" s="74"/>
      <c r="G457" s="73"/>
      <c r="H457" s="73"/>
      <c r="I457" s="73"/>
      <c r="J457" s="74"/>
      <c r="K457" s="73"/>
      <c r="L457" s="74"/>
    </row>
    <row r="458" spans="1:12" ht="15.75">
      <c r="A458" s="73"/>
      <c r="B458" s="73"/>
      <c r="C458" s="73"/>
      <c r="D458" s="73"/>
      <c r="E458" s="73"/>
      <c r="F458" s="74"/>
      <c r="G458" s="73"/>
      <c r="H458" s="73"/>
      <c r="I458" s="73"/>
      <c r="J458" s="74"/>
      <c r="K458" s="73"/>
      <c r="L458" s="74"/>
    </row>
    <row r="459" spans="1:12" ht="15.75">
      <c r="A459" s="73"/>
      <c r="B459" s="73"/>
      <c r="C459" s="73"/>
      <c r="D459" s="73"/>
      <c r="E459" s="73"/>
      <c r="F459" s="74"/>
      <c r="G459" s="73"/>
      <c r="H459" s="73"/>
      <c r="I459" s="73"/>
      <c r="J459" s="74"/>
      <c r="K459" s="73"/>
      <c r="L459" s="74"/>
    </row>
    <row r="460" spans="1:12" ht="15.75">
      <c r="A460" s="73"/>
      <c r="B460" s="73"/>
      <c r="C460" s="73"/>
      <c r="D460" s="73"/>
      <c r="E460" s="73"/>
      <c r="F460" s="74"/>
      <c r="G460" s="73"/>
      <c r="H460" s="73"/>
      <c r="I460" s="73"/>
      <c r="J460" s="74"/>
      <c r="K460" s="73"/>
      <c r="L460" s="74"/>
    </row>
    <row r="461" spans="1:12" ht="15.75">
      <c r="A461" s="73"/>
      <c r="B461" s="73"/>
      <c r="C461" s="73"/>
      <c r="D461" s="73"/>
      <c r="E461" s="73"/>
      <c r="F461" s="74"/>
      <c r="G461" s="73"/>
      <c r="H461" s="73"/>
      <c r="I461" s="73"/>
      <c r="J461" s="74"/>
      <c r="K461" s="73"/>
      <c r="L461" s="74"/>
    </row>
    <row r="462" spans="1:12" ht="15.75">
      <c r="A462" s="73"/>
      <c r="B462" s="73"/>
      <c r="C462" s="73"/>
      <c r="D462" s="73"/>
      <c r="E462" s="73"/>
      <c r="F462" s="74"/>
      <c r="G462" s="73"/>
      <c r="H462" s="73"/>
      <c r="I462" s="73"/>
      <c r="J462" s="74"/>
      <c r="K462" s="73"/>
      <c r="L462" s="74"/>
    </row>
    <row r="463" spans="1:12" ht="15.75">
      <c r="A463" s="73"/>
      <c r="B463" s="73"/>
      <c r="C463" s="73"/>
      <c r="D463" s="73"/>
      <c r="E463" s="73"/>
      <c r="F463" s="74"/>
      <c r="G463" s="73"/>
      <c r="H463" s="73"/>
      <c r="I463" s="73"/>
      <c r="J463" s="74"/>
      <c r="K463" s="73"/>
      <c r="L463" s="74"/>
    </row>
    <row r="464" spans="1:12" ht="15.75">
      <c r="A464" s="73"/>
      <c r="B464" s="73"/>
      <c r="C464" s="73"/>
      <c r="D464" s="73"/>
      <c r="E464" s="73"/>
      <c r="F464" s="74"/>
      <c r="G464" s="73"/>
      <c r="H464" s="73"/>
      <c r="I464" s="73"/>
      <c r="J464" s="74"/>
      <c r="K464" s="73"/>
      <c r="L464" s="74"/>
    </row>
    <row r="465" spans="1:12" ht="15.75">
      <c r="A465" s="73"/>
      <c r="B465" s="73"/>
      <c r="C465" s="73"/>
      <c r="D465" s="73"/>
      <c r="E465" s="73"/>
      <c r="F465" s="74"/>
      <c r="G465" s="73"/>
      <c r="H465" s="73"/>
      <c r="I465" s="73"/>
      <c r="J465" s="74"/>
      <c r="K465" s="73"/>
      <c r="L465" s="74"/>
    </row>
    <row r="466" spans="1:12" ht="15.75">
      <c r="A466" s="73"/>
      <c r="B466" s="73"/>
      <c r="C466" s="73"/>
      <c r="D466" s="73"/>
      <c r="E466" s="73"/>
      <c r="F466" s="74"/>
      <c r="G466" s="73"/>
      <c r="H466" s="73"/>
      <c r="I466" s="73"/>
      <c r="J466" s="74"/>
      <c r="K466" s="73"/>
      <c r="L466" s="74"/>
    </row>
    <row r="467" spans="1:12" ht="15.75">
      <c r="A467" s="73"/>
      <c r="B467" s="73"/>
      <c r="C467" s="73"/>
      <c r="D467" s="73"/>
      <c r="E467" s="73"/>
      <c r="F467" s="74"/>
      <c r="G467" s="73"/>
      <c r="H467" s="73"/>
      <c r="I467" s="73"/>
      <c r="J467" s="74"/>
      <c r="K467" s="73"/>
      <c r="L467" s="74"/>
    </row>
    <row r="468" spans="1:12" ht="15.75">
      <c r="A468" s="73"/>
      <c r="B468" s="73"/>
      <c r="C468" s="73"/>
      <c r="D468" s="73"/>
      <c r="E468" s="73"/>
      <c r="F468" s="74"/>
      <c r="G468" s="73"/>
      <c r="H468" s="73"/>
      <c r="I468" s="73"/>
      <c r="J468" s="74"/>
      <c r="K468" s="73"/>
      <c r="L468" s="74"/>
    </row>
    <row r="469" spans="1:12" ht="15.75">
      <c r="A469" s="73"/>
      <c r="B469" s="73"/>
      <c r="C469" s="73"/>
      <c r="D469" s="73"/>
      <c r="E469" s="73"/>
      <c r="F469" s="74"/>
      <c r="G469" s="73"/>
      <c r="H469" s="73"/>
      <c r="I469" s="73"/>
      <c r="J469" s="74"/>
      <c r="K469" s="73"/>
      <c r="L469" s="74"/>
    </row>
    <row r="470" spans="1:12" ht="15.75">
      <c r="A470" s="73"/>
      <c r="B470" s="73"/>
      <c r="C470" s="73"/>
      <c r="D470" s="73"/>
      <c r="E470" s="73"/>
      <c r="F470" s="74"/>
      <c r="G470" s="73"/>
      <c r="H470" s="73"/>
      <c r="I470" s="73"/>
      <c r="J470" s="74"/>
      <c r="K470" s="73"/>
      <c r="L470" s="74"/>
    </row>
    <row r="471" spans="1:12" ht="15.75">
      <c r="A471" s="73"/>
      <c r="B471" s="73"/>
      <c r="C471" s="73"/>
      <c r="D471" s="73"/>
      <c r="E471" s="73"/>
      <c r="F471" s="74"/>
      <c r="G471" s="73"/>
      <c r="H471" s="73"/>
      <c r="I471" s="73"/>
      <c r="J471" s="74"/>
      <c r="K471" s="73"/>
      <c r="L471" s="74"/>
    </row>
    <row r="472" spans="1:12" ht="15.75">
      <c r="A472" s="73"/>
      <c r="B472" s="73"/>
      <c r="C472" s="73"/>
      <c r="D472" s="73"/>
      <c r="E472" s="73"/>
      <c r="F472" s="74"/>
      <c r="G472" s="73"/>
      <c r="H472" s="73"/>
      <c r="I472" s="73"/>
      <c r="J472" s="74"/>
      <c r="K472" s="73"/>
      <c r="L472" s="74"/>
    </row>
    <row r="473" spans="1:12" ht="15.75">
      <c r="A473" s="73"/>
      <c r="B473" s="73"/>
      <c r="C473" s="73"/>
      <c r="D473" s="73"/>
      <c r="E473" s="73"/>
      <c r="F473" s="74"/>
      <c r="G473" s="73"/>
      <c r="H473" s="73"/>
      <c r="I473" s="73"/>
      <c r="J473" s="74"/>
      <c r="K473" s="73"/>
      <c r="L473" s="74"/>
    </row>
    <row r="474" spans="1:12" ht="15.75">
      <c r="A474" s="73"/>
      <c r="B474" s="73"/>
      <c r="C474" s="73"/>
      <c r="D474" s="73"/>
      <c r="E474" s="73"/>
      <c r="F474" s="74"/>
      <c r="G474" s="73"/>
      <c r="H474" s="73"/>
      <c r="I474" s="73"/>
      <c r="J474" s="74"/>
      <c r="K474" s="73"/>
      <c r="L474" s="74"/>
    </row>
    <row r="475" spans="1:12" ht="15.75">
      <c r="A475" s="73"/>
      <c r="B475" s="73"/>
      <c r="C475" s="73"/>
      <c r="D475" s="73"/>
      <c r="E475" s="73"/>
      <c r="F475" s="74"/>
      <c r="G475" s="73"/>
      <c r="H475" s="73"/>
      <c r="I475" s="73"/>
      <c r="J475" s="74"/>
      <c r="K475" s="73"/>
      <c r="L475" s="74"/>
    </row>
    <row r="476" spans="1:12" ht="15.75">
      <c r="A476" s="73"/>
      <c r="B476" s="73"/>
      <c r="C476" s="73"/>
      <c r="D476" s="73"/>
      <c r="E476" s="73"/>
      <c r="F476" s="74"/>
      <c r="G476" s="73"/>
      <c r="H476" s="73"/>
      <c r="I476" s="73"/>
      <c r="J476" s="74"/>
      <c r="K476" s="73"/>
      <c r="L476" s="74"/>
    </row>
    <row r="477" spans="1:12" ht="15.75">
      <c r="A477" s="73"/>
      <c r="B477" s="73"/>
      <c r="C477" s="73"/>
      <c r="D477" s="73"/>
      <c r="E477" s="73"/>
      <c r="F477" s="74"/>
      <c r="G477" s="73"/>
      <c r="H477" s="73"/>
      <c r="I477" s="73"/>
      <c r="J477" s="74"/>
      <c r="K477" s="73"/>
      <c r="L477" s="74"/>
    </row>
    <row r="478" spans="1:12" ht="15.75">
      <c r="A478" s="73"/>
      <c r="B478" s="73"/>
      <c r="C478" s="73"/>
      <c r="D478" s="73"/>
      <c r="E478" s="73"/>
      <c r="F478" s="74"/>
      <c r="G478" s="73"/>
      <c r="H478" s="73"/>
      <c r="I478" s="73"/>
      <c r="J478" s="74"/>
      <c r="K478" s="73"/>
      <c r="L478" s="74"/>
    </row>
    <row r="479" spans="1:12" ht="15.75">
      <c r="A479" s="73"/>
      <c r="B479" s="73"/>
      <c r="C479" s="73"/>
      <c r="D479" s="73"/>
      <c r="E479" s="73"/>
      <c r="F479" s="74"/>
      <c r="G479" s="73"/>
      <c r="H479" s="73"/>
      <c r="I479" s="73"/>
      <c r="J479" s="74"/>
      <c r="K479" s="73"/>
      <c r="L479" s="74"/>
    </row>
    <row r="480" spans="1:12" ht="15.75">
      <c r="A480" s="73"/>
      <c r="B480" s="73"/>
      <c r="C480" s="73"/>
      <c r="D480" s="73"/>
      <c r="E480" s="73"/>
      <c r="F480" s="74"/>
      <c r="G480" s="73"/>
      <c r="H480" s="73"/>
      <c r="I480" s="73"/>
      <c r="J480" s="74"/>
      <c r="K480" s="73"/>
      <c r="L480" s="74"/>
    </row>
    <row r="481" spans="1:12" ht="15.75">
      <c r="A481" s="73"/>
      <c r="B481" s="73"/>
      <c r="C481" s="73"/>
      <c r="D481" s="73"/>
      <c r="E481" s="73"/>
      <c r="F481" s="74"/>
      <c r="G481" s="73"/>
      <c r="H481" s="73"/>
      <c r="I481" s="73"/>
      <c r="J481" s="74"/>
      <c r="K481" s="73"/>
      <c r="L481" s="74"/>
    </row>
    <row r="482" spans="1:12" ht="15.75">
      <c r="A482" s="73"/>
      <c r="B482" s="73"/>
      <c r="C482" s="73"/>
      <c r="D482" s="73"/>
      <c r="E482" s="73"/>
      <c r="F482" s="74"/>
      <c r="G482" s="73"/>
      <c r="H482" s="73"/>
      <c r="I482" s="73"/>
      <c r="J482" s="74"/>
      <c r="K482" s="73"/>
      <c r="L482" s="74"/>
    </row>
    <row r="483" spans="1:12" ht="15.75">
      <c r="A483" s="73"/>
      <c r="B483" s="73"/>
      <c r="C483" s="73"/>
      <c r="D483" s="73"/>
      <c r="E483" s="73"/>
      <c r="F483" s="74"/>
      <c r="G483" s="73"/>
      <c r="H483" s="73"/>
      <c r="I483" s="73"/>
      <c r="J483" s="74"/>
      <c r="K483" s="73"/>
      <c r="L483" s="74"/>
    </row>
    <row r="484" spans="1:12" ht="15.75">
      <c r="A484" s="73"/>
      <c r="B484" s="73"/>
      <c r="C484" s="73"/>
      <c r="D484" s="73"/>
      <c r="E484" s="73"/>
      <c r="F484" s="74"/>
      <c r="G484" s="73"/>
      <c r="H484" s="73"/>
      <c r="I484" s="73"/>
      <c r="J484" s="74"/>
      <c r="K484" s="73"/>
      <c r="L484" s="74"/>
    </row>
    <row r="485" spans="1:12" ht="15.75">
      <c r="A485" s="73"/>
      <c r="B485" s="73"/>
      <c r="C485" s="73"/>
      <c r="D485" s="73"/>
      <c r="E485" s="73"/>
      <c r="F485" s="74"/>
      <c r="G485" s="73"/>
      <c r="H485" s="73"/>
      <c r="I485" s="73"/>
      <c r="J485" s="74"/>
      <c r="K485" s="73"/>
      <c r="L485" s="74"/>
    </row>
    <row r="486" spans="1:12" ht="15.75">
      <c r="A486" s="73"/>
      <c r="B486" s="73"/>
      <c r="C486" s="73"/>
      <c r="D486" s="73"/>
      <c r="E486" s="73"/>
      <c r="F486" s="74"/>
      <c r="G486" s="73"/>
      <c r="H486" s="73"/>
      <c r="I486" s="73"/>
      <c r="J486" s="74"/>
      <c r="K486" s="73"/>
      <c r="L486" s="74"/>
    </row>
    <row r="487" spans="1:12" ht="15.75">
      <c r="A487" s="73"/>
      <c r="B487" s="73"/>
      <c r="C487" s="73"/>
      <c r="D487" s="73"/>
      <c r="E487" s="73"/>
      <c r="F487" s="74"/>
      <c r="G487" s="73"/>
      <c r="H487" s="73"/>
      <c r="I487" s="73"/>
      <c r="J487" s="74"/>
      <c r="K487" s="73"/>
      <c r="L487" s="74"/>
    </row>
    <row r="488" spans="1:12" ht="15.75">
      <c r="A488" s="73"/>
      <c r="B488" s="73"/>
      <c r="C488" s="73"/>
      <c r="D488" s="73"/>
      <c r="E488" s="73"/>
      <c r="F488" s="74"/>
      <c r="G488" s="73"/>
      <c r="H488" s="73"/>
      <c r="I488" s="73"/>
      <c r="J488" s="74"/>
      <c r="K488" s="73"/>
      <c r="L488" s="74"/>
    </row>
    <row r="489" spans="1:12" ht="15.75">
      <c r="A489" s="73"/>
      <c r="B489" s="73"/>
      <c r="C489" s="73"/>
      <c r="D489" s="73"/>
      <c r="E489" s="73"/>
      <c r="F489" s="74"/>
      <c r="G489" s="73"/>
      <c r="H489" s="73"/>
      <c r="I489" s="73"/>
      <c r="J489" s="74"/>
      <c r="K489" s="73"/>
      <c r="L489" s="74"/>
    </row>
    <row r="490" spans="1:12" ht="15.75">
      <c r="A490" s="73"/>
      <c r="B490" s="73"/>
      <c r="C490" s="73"/>
      <c r="D490" s="73"/>
      <c r="E490" s="73"/>
      <c r="F490" s="74"/>
      <c r="G490" s="73"/>
      <c r="H490" s="73"/>
      <c r="I490" s="73"/>
      <c r="J490" s="74"/>
      <c r="K490" s="73"/>
      <c r="L490" s="74"/>
    </row>
    <row r="491" spans="1:12" ht="15.75" thickBot="1">
      <c r="A491" s="41"/>
      <c r="B491" s="41" t="s">
        <v>41</v>
      </c>
      <c r="C491" s="41"/>
      <c r="D491" s="41"/>
      <c r="E491" s="41"/>
      <c r="F491" s="41"/>
      <c r="G491" s="41"/>
      <c r="H491" s="41"/>
      <c r="I491" s="41"/>
      <c r="J491" s="47"/>
      <c r="K491" s="41"/>
      <c r="L491" s="47"/>
    </row>
    <row r="492" spans="1:12" ht="13.5" thickBot="1">
      <c r="A492" s="61"/>
      <c r="B492" s="38">
        <v>2</v>
      </c>
      <c r="C492" s="38">
        <v>3</v>
      </c>
      <c r="D492" s="38">
        <v>4</v>
      </c>
      <c r="E492" s="38">
        <v>5</v>
      </c>
      <c r="F492" s="38">
        <v>6</v>
      </c>
      <c r="G492" s="38">
        <v>7</v>
      </c>
      <c r="H492" s="38">
        <v>8</v>
      </c>
      <c r="I492" s="38">
        <v>9</v>
      </c>
      <c r="J492" s="38">
        <v>10</v>
      </c>
      <c r="K492" s="38">
        <v>11</v>
      </c>
      <c r="L492" s="39">
        <v>12</v>
      </c>
    </row>
    <row r="493" spans="1:12" ht="15.75">
      <c r="A493" s="73"/>
      <c r="B493" s="73"/>
      <c r="C493" s="73"/>
      <c r="D493" s="73"/>
      <c r="E493" s="73"/>
      <c r="F493" s="74"/>
      <c r="G493" s="73"/>
      <c r="H493" s="73"/>
      <c r="I493" s="73"/>
      <c r="J493" s="74"/>
      <c r="K493" s="73"/>
      <c r="L493" s="74"/>
    </row>
    <row r="494" spans="1:12" ht="15.75">
      <c r="A494" s="73"/>
      <c r="B494" s="73"/>
      <c r="C494" s="73"/>
      <c r="D494" s="73"/>
      <c r="E494" s="73"/>
      <c r="F494" s="74"/>
      <c r="G494" s="73"/>
      <c r="H494" s="73"/>
      <c r="I494" s="73"/>
      <c r="J494" s="74"/>
      <c r="K494" s="73"/>
      <c r="L494" s="74"/>
    </row>
    <row r="495" spans="1:12" ht="15.75">
      <c r="A495" s="73"/>
      <c r="B495" s="73"/>
      <c r="C495" s="73"/>
      <c r="D495" s="73"/>
      <c r="E495" s="73"/>
      <c r="F495" s="74"/>
      <c r="G495" s="73"/>
      <c r="H495" s="73"/>
      <c r="I495" s="73"/>
      <c r="J495" s="74"/>
      <c r="K495" s="73"/>
      <c r="L495" s="74"/>
    </row>
    <row r="496" spans="1:12" ht="15.75">
      <c r="A496" s="73"/>
      <c r="B496" s="73"/>
      <c r="C496" s="73"/>
      <c r="D496" s="73"/>
      <c r="E496" s="73"/>
      <c r="F496" s="74"/>
      <c r="G496" s="73"/>
      <c r="H496" s="73"/>
      <c r="I496" s="73"/>
      <c r="J496" s="74"/>
      <c r="K496" s="73"/>
      <c r="L496" s="74"/>
    </row>
    <row r="497" spans="1:12" ht="15.75">
      <c r="A497" s="73"/>
      <c r="B497" s="73"/>
      <c r="C497" s="73"/>
      <c r="D497" s="73"/>
      <c r="E497" s="73"/>
      <c r="F497" s="74"/>
      <c r="G497" s="73"/>
      <c r="H497" s="73"/>
      <c r="I497" s="73"/>
      <c r="J497" s="74"/>
      <c r="K497" s="73"/>
      <c r="L497" s="74"/>
    </row>
    <row r="498" spans="1:12" ht="15.75">
      <c r="A498" s="73"/>
      <c r="B498" s="73"/>
      <c r="C498" s="73"/>
      <c r="D498" s="73"/>
      <c r="E498" s="73"/>
      <c r="F498" s="74"/>
      <c r="G498" s="73"/>
      <c r="H498" s="73"/>
      <c r="I498" s="73"/>
      <c r="J498" s="74"/>
      <c r="K498" s="73"/>
      <c r="L498" s="74"/>
    </row>
    <row r="499" spans="1:12" ht="15.75">
      <c r="A499" s="73"/>
      <c r="B499" s="73"/>
      <c r="C499" s="73"/>
      <c r="D499" s="73"/>
      <c r="E499" s="73"/>
      <c r="F499" s="74"/>
      <c r="G499" s="73"/>
      <c r="H499" s="73"/>
      <c r="I499" s="73"/>
      <c r="J499" s="74"/>
      <c r="K499" s="73"/>
      <c r="L499" s="74"/>
    </row>
    <row r="500" spans="1:12" ht="15.75">
      <c r="A500" s="73"/>
      <c r="B500" s="73"/>
      <c r="C500" s="73"/>
      <c r="D500" s="73"/>
      <c r="E500" s="73"/>
      <c r="F500" s="74"/>
      <c r="G500" s="73"/>
      <c r="H500" s="73"/>
      <c r="I500" s="73"/>
      <c r="J500" s="74"/>
      <c r="K500" s="73"/>
      <c r="L500" s="74"/>
    </row>
    <row r="501" spans="1:12" ht="15.75">
      <c r="A501" s="73"/>
      <c r="B501" s="73"/>
      <c r="C501" s="73"/>
      <c r="D501" s="73"/>
      <c r="E501" s="73"/>
      <c r="F501" s="74"/>
      <c r="G501" s="73"/>
      <c r="H501" s="73"/>
      <c r="I501" s="73"/>
      <c r="J501" s="74"/>
      <c r="K501" s="73"/>
      <c r="L501" s="74"/>
    </row>
    <row r="502" spans="1:12" ht="15.75">
      <c r="A502" s="73"/>
      <c r="B502" s="73"/>
      <c r="C502" s="73"/>
      <c r="D502" s="73"/>
      <c r="E502" s="73"/>
      <c r="F502" s="74"/>
      <c r="G502" s="73"/>
      <c r="H502" s="73"/>
      <c r="I502" s="73"/>
      <c r="J502" s="74"/>
      <c r="K502" s="73"/>
      <c r="L502" s="74"/>
    </row>
    <row r="503" spans="1:12" ht="15.75">
      <c r="A503" s="73"/>
      <c r="B503" s="73"/>
      <c r="C503" s="73"/>
      <c r="D503" s="73"/>
      <c r="E503" s="73"/>
      <c r="F503" s="74"/>
      <c r="G503" s="73"/>
      <c r="H503" s="73"/>
      <c r="I503" s="73"/>
      <c r="J503" s="74"/>
      <c r="K503" s="73"/>
      <c r="L503" s="74"/>
    </row>
    <row r="504" spans="1:12" ht="15.75">
      <c r="A504" s="73"/>
      <c r="B504" s="73"/>
      <c r="C504" s="73"/>
      <c r="D504" s="73"/>
      <c r="E504" s="73"/>
      <c r="F504" s="74"/>
      <c r="G504" s="73"/>
      <c r="H504" s="73"/>
      <c r="I504" s="73"/>
      <c r="J504" s="74"/>
      <c r="K504" s="73"/>
      <c r="L504" s="74"/>
    </row>
    <row r="505" spans="1:12" ht="15.75">
      <c r="A505" s="73"/>
      <c r="B505" s="73"/>
      <c r="C505" s="73"/>
      <c r="D505" s="73"/>
      <c r="E505" s="73"/>
      <c r="F505" s="74"/>
      <c r="G505" s="73"/>
      <c r="H505" s="73"/>
      <c r="I505" s="73"/>
      <c r="J505" s="74"/>
      <c r="K505" s="73"/>
      <c r="L505" s="74"/>
    </row>
    <row r="506" spans="1:12" ht="15.75">
      <c r="A506" s="73"/>
      <c r="B506" s="73"/>
      <c r="C506" s="73"/>
      <c r="D506" s="73"/>
      <c r="E506" s="73"/>
      <c r="F506" s="74"/>
      <c r="G506" s="73"/>
      <c r="H506" s="73"/>
      <c r="I506" s="73"/>
      <c r="J506" s="74"/>
      <c r="K506" s="73"/>
      <c r="L506" s="74"/>
    </row>
    <row r="507" spans="1:12" ht="15.75">
      <c r="A507" s="73"/>
      <c r="B507" s="73"/>
      <c r="C507" s="73"/>
      <c r="D507" s="73"/>
      <c r="E507" s="73"/>
      <c r="F507" s="74"/>
      <c r="G507" s="73"/>
      <c r="H507" s="73"/>
      <c r="I507" s="73"/>
      <c r="J507" s="74"/>
      <c r="K507" s="73"/>
      <c r="L507" s="74"/>
    </row>
    <row r="508" spans="1:12" ht="15.75">
      <c r="A508" s="73"/>
      <c r="B508" s="73"/>
      <c r="C508" s="73"/>
      <c r="D508" s="73"/>
      <c r="E508" s="73"/>
      <c r="F508" s="74"/>
      <c r="G508" s="73"/>
      <c r="H508" s="73"/>
      <c r="I508" s="73"/>
      <c r="J508" s="74"/>
      <c r="K508" s="73"/>
      <c r="L508" s="74"/>
    </row>
    <row r="509" spans="1:12" ht="15.75">
      <c r="A509" s="73"/>
      <c r="B509" s="73"/>
      <c r="C509" s="73"/>
      <c r="D509" s="73"/>
      <c r="E509" s="73"/>
      <c r="F509" s="74"/>
      <c r="G509" s="73"/>
      <c r="H509" s="73"/>
      <c r="I509" s="73"/>
      <c r="J509" s="74"/>
      <c r="K509" s="73"/>
      <c r="L509" s="74"/>
    </row>
    <row r="510" spans="1:12" ht="15.75">
      <c r="A510" s="73"/>
      <c r="B510" s="73"/>
      <c r="C510" s="73"/>
      <c r="D510" s="73"/>
      <c r="E510" s="73"/>
      <c r="F510" s="74"/>
      <c r="G510" s="73"/>
      <c r="H510" s="73"/>
      <c r="I510" s="73"/>
      <c r="J510" s="74"/>
      <c r="K510" s="73"/>
      <c r="L510" s="74"/>
    </row>
    <row r="511" spans="1:12" ht="15.75">
      <c r="A511" s="73"/>
      <c r="B511" s="73"/>
      <c r="C511" s="73"/>
      <c r="D511" s="73"/>
      <c r="E511" s="73"/>
      <c r="F511" s="74"/>
      <c r="G511" s="73"/>
      <c r="H511" s="73"/>
      <c r="I511" s="73"/>
      <c r="J511" s="74"/>
      <c r="K511" s="73"/>
      <c r="L511" s="74"/>
    </row>
    <row r="512" spans="1:12" ht="15.75">
      <c r="A512" s="73"/>
      <c r="B512" s="73"/>
      <c r="C512" s="73"/>
      <c r="D512" s="73"/>
      <c r="E512" s="73"/>
      <c r="F512" s="74"/>
      <c r="G512" s="73"/>
      <c r="H512" s="73"/>
      <c r="I512" s="73"/>
      <c r="J512" s="74"/>
      <c r="K512" s="73"/>
      <c r="L512" s="74"/>
    </row>
    <row r="513" spans="1:12" ht="15.75">
      <c r="A513" s="73"/>
      <c r="B513" s="73"/>
      <c r="C513" s="73"/>
      <c r="D513" s="73"/>
      <c r="E513" s="73"/>
      <c r="F513" s="74"/>
      <c r="G513" s="73"/>
      <c r="H513" s="73"/>
      <c r="I513" s="73"/>
      <c r="J513" s="74"/>
      <c r="K513" s="73"/>
      <c r="L513" s="74"/>
    </row>
    <row r="514" spans="1:12" ht="15.75">
      <c r="A514" s="73"/>
      <c r="B514" s="73"/>
      <c r="C514" s="73"/>
      <c r="D514" s="73"/>
      <c r="E514" s="73"/>
      <c r="F514" s="74"/>
      <c r="G514" s="73"/>
      <c r="H514" s="73"/>
      <c r="I514" s="73"/>
      <c r="J514" s="74"/>
      <c r="K514" s="73"/>
      <c r="L514" s="74"/>
    </row>
    <row r="515" spans="1:12" ht="15.75">
      <c r="A515" s="73"/>
      <c r="B515" s="73"/>
      <c r="C515" s="73"/>
      <c r="D515" s="73"/>
      <c r="E515" s="73"/>
      <c r="F515" s="74"/>
      <c r="G515" s="73"/>
      <c r="H515" s="73"/>
      <c r="I515" s="73"/>
      <c r="J515" s="74"/>
      <c r="K515" s="73"/>
      <c r="L515" s="74"/>
    </row>
    <row r="516" spans="1:12" ht="15.75">
      <c r="A516" s="73"/>
      <c r="B516" s="73"/>
      <c r="C516" s="73"/>
      <c r="D516" s="73"/>
      <c r="E516" s="73"/>
      <c r="F516" s="74"/>
      <c r="G516" s="73"/>
      <c r="H516" s="73"/>
      <c r="I516" s="73"/>
      <c r="J516" s="74"/>
      <c r="K516" s="73"/>
      <c r="L516" s="74"/>
    </row>
    <row r="517" spans="1:12" ht="15.75">
      <c r="A517" s="73"/>
      <c r="B517" s="73"/>
      <c r="C517" s="73"/>
      <c r="D517" s="73"/>
      <c r="E517" s="73"/>
      <c r="F517" s="74"/>
      <c r="G517" s="73"/>
      <c r="H517" s="73"/>
      <c r="I517" s="73"/>
      <c r="J517" s="74"/>
      <c r="K517" s="73"/>
      <c r="L517" s="74"/>
    </row>
    <row r="518" spans="1:12" ht="15.75">
      <c r="A518" s="73"/>
      <c r="B518" s="73"/>
      <c r="C518" s="73"/>
      <c r="D518" s="73"/>
      <c r="E518" s="73"/>
      <c r="F518" s="74"/>
      <c r="G518" s="73"/>
      <c r="H518" s="73"/>
      <c r="I518" s="73"/>
      <c r="J518" s="74"/>
      <c r="K518" s="73"/>
      <c r="L518" s="74"/>
    </row>
    <row r="519" spans="1:12" ht="15.75">
      <c r="A519" s="73"/>
      <c r="B519" s="73"/>
      <c r="C519" s="73"/>
      <c r="D519" s="73"/>
      <c r="E519" s="73"/>
      <c r="F519" s="74"/>
      <c r="G519" s="73"/>
      <c r="H519" s="73"/>
      <c r="I519" s="73"/>
      <c r="J519" s="74"/>
      <c r="K519" s="73"/>
      <c r="L519" s="74"/>
    </row>
    <row r="520" spans="1:12" ht="15.75">
      <c r="A520" s="73"/>
      <c r="B520" s="73"/>
      <c r="C520" s="73"/>
      <c r="D520" s="73"/>
      <c r="E520" s="73"/>
      <c r="F520" s="74"/>
      <c r="G520" s="73"/>
      <c r="H520" s="73"/>
      <c r="I520" s="73"/>
      <c r="J520" s="74"/>
      <c r="K520" s="73"/>
      <c r="L520" s="74"/>
    </row>
    <row r="521" spans="1:12" ht="15.75">
      <c r="A521" s="73"/>
      <c r="B521" s="73"/>
      <c r="C521" s="73"/>
      <c r="D521" s="73"/>
      <c r="E521" s="73"/>
      <c r="F521" s="74"/>
      <c r="G521" s="73"/>
      <c r="H521" s="73"/>
      <c r="I521" s="73"/>
      <c r="J521" s="74"/>
      <c r="K521" s="73"/>
      <c r="L521" s="74"/>
    </row>
    <row r="522" spans="1:12" ht="15.75">
      <c r="A522" s="73"/>
      <c r="B522" s="73"/>
      <c r="C522" s="73"/>
      <c r="D522" s="73"/>
      <c r="E522" s="73"/>
      <c r="F522" s="74"/>
      <c r="G522" s="73"/>
      <c r="H522" s="73"/>
      <c r="I522" s="73"/>
      <c r="J522" s="74"/>
      <c r="K522" s="73"/>
      <c r="L522" s="74"/>
    </row>
    <row r="523" spans="1:12" ht="15.75">
      <c r="A523" s="73"/>
      <c r="B523" s="73"/>
      <c r="C523" s="73"/>
      <c r="D523" s="73"/>
      <c r="E523" s="73"/>
      <c r="F523" s="74"/>
      <c r="G523" s="73"/>
      <c r="H523" s="73"/>
      <c r="I523" s="73"/>
      <c r="J523" s="74"/>
      <c r="K523" s="73"/>
      <c r="L523" s="74"/>
    </row>
    <row r="524" spans="1:12" ht="15.75">
      <c r="A524" s="73"/>
      <c r="B524" s="73"/>
      <c r="C524" s="73"/>
      <c r="D524" s="73"/>
      <c r="E524" s="73"/>
      <c r="F524" s="74"/>
      <c r="G524" s="73"/>
      <c r="H524" s="73"/>
      <c r="I524" s="73"/>
      <c r="J524" s="74"/>
      <c r="K524" s="73"/>
      <c r="L524" s="74"/>
    </row>
    <row r="525" spans="1:12" ht="15.75">
      <c r="A525" s="73"/>
      <c r="B525" s="73"/>
      <c r="C525" s="73"/>
      <c r="D525" s="73"/>
      <c r="E525" s="73"/>
      <c r="F525" s="74"/>
      <c r="G525" s="73"/>
      <c r="H525" s="73"/>
      <c r="I525" s="73"/>
      <c r="J525" s="74"/>
      <c r="K525" s="73"/>
      <c r="L525" s="74"/>
    </row>
    <row r="526" spans="1:12" ht="15.75">
      <c r="A526" s="73"/>
      <c r="B526" s="73"/>
      <c r="C526" s="73"/>
      <c r="D526" s="73"/>
      <c r="E526" s="73"/>
      <c r="F526" s="74"/>
      <c r="G526" s="73"/>
      <c r="H526" s="73"/>
      <c r="I526" s="73"/>
      <c r="J526" s="74"/>
      <c r="K526" s="73"/>
      <c r="L526" s="74"/>
    </row>
    <row r="527" spans="1:12" ht="15.75" thickBot="1">
      <c r="A527" s="41"/>
      <c r="B527" s="41" t="s">
        <v>41</v>
      </c>
      <c r="C527" s="41"/>
      <c r="D527" s="41"/>
      <c r="E527" s="41"/>
      <c r="F527" s="41"/>
      <c r="G527" s="41"/>
      <c r="H527" s="41"/>
      <c r="I527" s="41"/>
      <c r="J527" s="47"/>
      <c r="K527" s="41"/>
      <c r="L527" s="47"/>
    </row>
    <row r="528" spans="1:12" ht="13.5" thickBot="1">
      <c r="A528" s="61"/>
      <c r="B528" s="38">
        <v>2</v>
      </c>
      <c r="C528" s="38">
        <v>3</v>
      </c>
      <c r="D528" s="38">
        <v>4</v>
      </c>
      <c r="E528" s="38">
        <v>5</v>
      </c>
      <c r="F528" s="38">
        <v>6</v>
      </c>
      <c r="G528" s="38">
        <v>7</v>
      </c>
      <c r="H528" s="38">
        <v>8</v>
      </c>
      <c r="I528" s="38">
        <v>9</v>
      </c>
      <c r="J528" s="38">
        <v>10</v>
      </c>
      <c r="K528" s="38">
        <v>11</v>
      </c>
      <c r="L528" s="39">
        <v>12</v>
      </c>
    </row>
    <row r="529" spans="1:12" ht="15.75">
      <c r="A529" s="73"/>
      <c r="B529" s="73"/>
      <c r="C529" s="73"/>
      <c r="D529" s="73"/>
      <c r="E529" s="73"/>
      <c r="F529" s="74"/>
      <c r="G529" s="73"/>
      <c r="H529" s="73"/>
      <c r="I529" s="73"/>
      <c r="J529" s="74"/>
      <c r="K529" s="73"/>
      <c r="L529" s="74"/>
    </row>
    <row r="530" spans="1:12" ht="15.75">
      <c r="A530" s="73"/>
      <c r="B530" s="73"/>
      <c r="C530" s="73"/>
      <c r="D530" s="73"/>
      <c r="E530" s="73"/>
      <c r="F530" s="74"/>
      <c r="G530" s="73"/>
      <c r="H530" s="73"/>
      <c r="I530" s="73"/>
      <c r="J530" s="74"/>
      <c r="K530" s="73"/>
      <c r="L530" s="74"/>
    </row>
    <row r="531" spans="1:12" ht="15.75">
      <c r="A531" s="73"/>
      <c r="B531" s="73"/>
      <c r="C531" s="73"/>
      <c r="D531" s="73"/>
      <c r="E531" s="73"/>
      <c r="F531" s="74"/>
      <c r="G531" s="73"/>
      <c r="H531" s="73"/>
      <c r="I531" s="73"/>
      <c r="J531" s="74"/>
      <c r="K531" s="73"/>
      <c r="L531" s="74"/>
    </row>
    <row r="532" spans="1:12" ht="15.75">
      <c r="A532" s="73"/>
      <c r="B532" s="73"/>
      <c r="C532" s="73"/>
      <c r="D532" s="73"/>
      <c r="E532" s="73"/>
      <c r="F532" s="74"/>
      <c r="G532" s="73"/>
      <c r="H532" s="73"/>
      <c r="I532" s="73"/>
      <c r="J532" s="74"/>
      <c r="K532" s="73"/>
      <c r="L532" s="74"/>
    </row>
    <row r="533" spans="1:12" ht="15.75">
      <c r="A533" s="73"/>
      <c r="B533" s="73"/>
      <c r="C533" s="73"/>
      <c r="D533" s="73"/>
      <c r="E533" s="73"/>
      <c r="F533" s="74"/>
      <c r="G533" s="73"/>
      <c r="H533" s="73"/>
      <c r="I533" s="73"/>
      <c r="J533" s="74"/>
      <c r="K533" s="73"/>
      <c r="L533" s="74"/>
    </row>
    <row r="534" spans="1:12" ht="15.75">
      <c r="A534" s="73"/>
      <c r="B534" s="73"/>
      <c r="C534" s="73"/>
      <c r="D534" s="73"/>
      <c r="E534" s="73"/>
      <c r="F534" s="74"/>
      <c r="G534" s="73"/>
      <c r="H534" s="73"/>
      <c r="I534" s="73"/>
      <c r="J534" s="74"/>
      <c r="K534" s="73"/>
      <c r="L534" s="74"/>
    </row>
    <row r="535" spans="1:12" ht="15.75">
      <c r="A535" s="73"/>
      <c r="B535" s="73"/>
      <c r="C535" s="73"/>
      <c r="D535" s="73"/>
      <c r="E535" s="73"/>
      <c r="F535" s="74"/>
      <c r="G535" s="73"/>
      <c r="H535" s="73"/>
      <c r="I535" s="73"/>
      <c r="J535" s="74"/>
      <c r="K535" s="73"/>
      <c r="L535" s="74"/>
    </row>
    <row r="536" spans="1:12" ht="15.75">
      <c r="A536" s="34"/>
      <c r="B536" s="71"/>
      <c r="C536" s="71"/>
      <c r="D536" s="71"/>
      <c r="E536" s="71"/>
      <c r="F536" s="72"/>
      <c r="G536" s="71"/>
      <c r="H536" s="71"/>
      <c r="I536" s="71"/>
      <c r="J536" s="72"/>
      <c r="K536" s="71"/>
      <c r="L536" s="72"/>
    </row>
    <row r="537" spans="1:12" ht="15.75">
      <c r="A537" s="34"/>
      <c r="B537" s="71"/>
      <c r="C537" s="71"/>
      <c r="D537" s="71"/>
      <c r="E537" s="71"/>
      <c r="F537" s="72"/>
      <c r="G537" s="71"/>
      <c r="H537" s="71"/>
      <c r="I537" s="71"/>
      <c r="J537" s="72"/>
      <c r="K537" s="71"/>
      <c r="L537" s="72"/>
    </row>
    <row r="538" spans="1:12" ht="15.75">
      <c r="A538" s="34"/>
      <c r="B538" s="71"/>
      <c r="C538" s="71"/>
      <c r="D538" s="71"/>
      <c r="E538" s="71"/>
      <c r="F538" s="72"/>
      <c r="G538" s="71"/>
      <c r="H538" s="71"/>
      <c r="I538" s="71"/>
      <c r="J538" s="72"/>
      <c r="K538" s="71"/>
      <c r="L538" s="72"/>
    </row>
    <row r="539" spans="1:12" ht="15.75">
      <c r="A539" s="73"/>
      <c r="B539" s="73"/>
      <c r="C539" s="73"/>
      <c r="D539" s="73"/>
      <c r="E539" s="73"/>
      <c r="F539" s="74"/>
      <c r="G539" s="73"/>
      <c r="H539" s="73"/>
      <c r="I539" s="73"/>
      <c r="J539" s="74"/>
      <c r="K539" s="73"/>
      <c r="L539" s="74"/>
    </row>
    <row r="540" spans="1:12" ht="15.75">
      <c r="A540" s="73"/>
      <c r="B540" s="73"/>
      <c r="C540" s="73"/>
      <c r="D540" s="73"/>
      <c r="E540" s="73"/>
      <c r="F540" s="74"/>
      <c r="G540" s="73"/>
      <c r="H540" s="73"/>
      <c r="I540" s="73"/>
      <c r="J540" s="74"/>
      <c r="K540" s="73"/>
      <c r="L540" s="74"/>
    </row>
    <row r="541" spans="1:12" ht="15.75">
      <c r="A541" s="34"/>
      <c r="B541" s="71"/>
      <c r="C541" s="71"/>
      <c r="D541" s="71"/>
      <c r="E541" s="71"/>
      <c r="F541" s="72"/>
      <c r="G541" s="71"/>
      <c r="H541" s="71"/>
      <c r="I541" s="71"/>
      <c r="J541" s="72"/>
      <c r="K541" s="71"/>
      <c r="L541" s="72"/>
    </row>
    <row r="542" spans="1:12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.75">
      <c r="A543" s="2"/>
      <c r="B543" s="2" t="s">
        <v>81</v>
      </c>
      <c r="C543" s="2" t="s">
        <v>9</v>
      </c>
      <c r="D543" s="2"/>
      <c r="E543" s="2"/>
      <c r="F543" s="15" t="s">
        <v>99</v>
      </c>
      <c r="G543" s="15" t="s">
        <v>100</v>
      </c>
      <c r="H543" s="2"/>
      <c r="I543" s="2"/>
      <c r="J543" s="2"/>
      <c r="K543" s="2"/>
      <c r="L543" s="2"/>
    </row>
    <row r="544" spans="1:12" ht="15">
      <c r="A544" s="2"/>
      <c r="B544" s="2"/>
      <c r="C544" s="2"/>
      <c r="D544" s="2"/>
      <c r="E544" s="2"/>
      <c r="F544" s="244" t="s">
        <v>82</v>
      </c>
      <c r="G544" s="244"/>
      <c r="H544" s="244"/>
      <c r="I544" s="2"/>
      <c r="J544" s="2"/>
      <c r="K544" s="2"/>
      <c r="L544" s="2"/>
    </row>
    <row r="545" spans="1:12" ht="15.75">
      <c r="A545" s="2"/>
      <c r="B545" s="2"/>
      <c r="C545" s="2" t="s">
        <v>10</v>
      </c>
      <c r="D545" s="2"/>
      <c r="E545" s="2"/>
      <c r="F545" s="2"/>
      <c r="G545" s="15">
        <f>I455</f>
        <v>0</v>
      </c>
      <c r="H545" s="2"/>
      <c r="I545" s="2"/>
      <c r="J545" s="2"/>
      <c r="K545" s="2"/>
      <c r="L545" s="2"/>
    </row>
    <row r="546" spans="1:12" ht="15">
      <c r="A546" s="2"/>
      <c r="B546" s="2"/>
      <c r="C546" s="2"/>
      <c r="D546" s="2"/>
      <c r="E546" s="2"/>
      <c r="F546" s="2"/>
      <c r="G546" s="2"/>
      <c r="H546" s="25"/>
      <c r="I546" s="2"/>
      <c r="J546" s="2"/>
      <c r="K546" s="2"/>
      <c r="L546" s="2"/>
    </row>
    <row r="547" spans="1:12" ht="16.5">
      <c r="A547" s="2"/>
      <c r="B547" s="2"/>
      <c r="C547" s="246" t="s">
        <v>11</v>
      </c>
      <c r="D547" s="246"/>
      <c r="E547" s="246"/>
      <c r="F547" s="53" t="s">
        <v>101</v>
      </c>
      <c r="G547" s="248" t="s">
        <v>102</v>
      </c>
      <c r="H547" s="248"/>
      <c r="I547" s="248"/>
      <c r="J547" s="248"/>
      <c r="K547" s="248"/>
      <c r="L547" s="248"/>
    </row>
    <row r="548" spans="1:12" ht="15">
      <c r="A548" s="2"/>
      <c r="B548" s="2"/>
      <c r="C548" s="2"/>
      <c r="D548" s="2"/>
      <c r="E548" s="2"/>
      <c r="F548" s="2"/>
      <c r="G548" s="16"/>
      <c r="H548" s="244" t="s">
        <v>82</v>
      </c>
      <c r="I548" s="244"/>
      <c r="J548" s="244"/>
      <c r="K548" s="2"/>
      <c r="L548" s="2"/>
    </row>
    <row r="549" spans="2:12" ht="15.75">
      <c r="B549" s="17" t="s">
        <v>12</v>
      </c>
      <c r="C549" s="21" t="s">
        <v>83</v>
      </c>
      <c r="D549" s="18" t="s">
        <v>1</v>
      </c>
      <c r="E549" s="3"/>
      <c r="F549" s="2"/>
      <c r="G549" s="64" t="s">
        <v>103</v>
      </c>
      <c r="H549" s="22"/>
      <c r="I549" s="2"/>
      <c r="J549" s="2"/>
      <c r="K549" s="2"/>
      <c r="L549" s="2"/>
    </row>
    <row r="550" spans="2:12" ht="15.75">
      <c r="B550" s="17"/>
      <c r="C550" s="21"/>
      <c r="D550" s="3"/>
      <c r="E550" s="3"/>
      <c r="F550" s="2"/>
      <c r="G550" s="22"/>
      <c r="H550" s="22"/>
      <c r="I550" s="2"/>
      <c r="J550" s="2"/>
      <c r="K550" s="2"/>
      <c r="L550" s="2"/>
    </row>
    <row r="551" spans="2:12" ht="15.75">
      <c r="B551" s="17" t="s">
        <v>84</v>
      </c>
      <c r="C551" s="21" t="s">
        <v>85</v>
      </c>
      <c r="D551" s="18" t="s">
        <v>1</v>
      </c>
      <c r="E551" s="3"/>
      <c r="F551" s="2"/>
      <c r="G551" s="64" t="s">
        <v>103</v>
      </c>
      <c r="H551" s="22"/>
      <c r="I551" s="2"/>
      <c r="J551" s="2"/>
      <c r="K551" s="2"/>
      <c r="L551" s="2"/>
    </row>
    <row r="552" spans="2:12" ht="15.75">
      <c r="B552" s="17"/>
      <c r="C552" s="21"/>
      <c r="D552" s="3"/>
      <c r="E552" s="3"/>
      <c r="F552" s="2"/>
      <c r="G552" s="22"/>
      <c r="H552" s="22"/>
      <c r="I552" s="2"/>
      <c r="J552" s="2"/>
      <c r="K552" s="2"/>
      <c r="L552" s="2"/>
    </row>
    <row r="553" spans="2:12" ht="15">
      <c r="B553" s="2"/>
      <c r="C553" s="21" t="s">
        <v>0</v>
      </c>
      <c r="D553" s="18" t="s">
        <v>1</v>
      </c>
      <c r="E553" s="3"/>
      <c r="F553" s="2"/>
      <c r="G553" s="64" t="s">
        <v>104</v>
      </c>
      <c r="H553" s="22"/>
      <c r="I553" s="2"/>
      <c r="J553" s="2"/>
      <c r="K553" s="2"/>
      <c r="L553" s="2"/>
    </row>
    <row r="554" spans="2:12" ht="15">
      <c r="B554" s="2"/>
      <c r="C554" s="2"/>
      <c r="D554" s="3"/>
      <c r="E554" s="3"/>
      <c r="F554" s="2"/>
      <c r="G554" s="2"/>
      <c r="H554" s="2"/>
      <c r="I554" s="2"/>
      <c r="J554" s="2"/>
      <c r="K554" s="2"/>
      <c r="L554" s="2"/>
    </row>
    <row r="555" spans="2:12" ht="18">
      <c r="B555" s="2" t="s">
        <v>3</v>
      </c>
      <c r="C555" s="2"/>
      <c r="D555" s="2"/>
      <c r="E555" s="2"/>
      <c r="F555" s="5">
        <v>1</v>
      </c>
      <c r="G555" s="24" t="s">
        <v>44</v>
      </c>
      <c r="H555" s="44" t="str">
        <f>F543</f>
        <v>______ </v>
      </c>
      <c r="I555" s="2" t="s">
        <v>35</v>
      </c>
      <c r="J555" s="2"/>
      <c r="K555" s="2"/>
      <c r="L555" s="2"/>
    </row>
    <row r="556" spans="1:12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">
      <c r="A558" s="2"/>
      <c r="B558" s="2" t="s">
        <v>5</v>
      </c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">
      <c r="A560" s="2"/>
      <c r="B560" s="2" t="s">
        <v>6</v>
      </c>
      <c r="C560" s="2">
        <v>2011</v>
      </c>
      <c r="D560" s="2" t="s">
        <v>7</v>
      </c>
      <c r="E560" s="2"/>
      <c r="F560" s="2"/>
      <c r="G560" s="2"/>
      <c r="H560" s="2"/>
      <c r="I560" s="2"/>
      <c r="J560" s="2"/>
      <c r="K560" s="2"/>
      <c r="L560" s="2"/>
    </row>
    <row r="561" spans="1:12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.75">
      <c r="A562" s="17"/>
      <c r="B562" s="17"/>
      <c r="C562" s="17"/>
      <c r="D562" s="2" t="s">
        <v>1</v>
      </c>
      <c r="E562" s="2"/>
      <c r="F562" s="2"/>
      <c r="G562" s="2"/>
      <c r="H562" s="2"/>
      <c r="I562" s="2"/>
      <c r="J562" s="2"/>
      <c r="K562" s="2"/>
      <c r="L562" s="2"/>
    </row>
    <row r="563" spans="1:12" ht="15">
      <c r="A563" s="2"/>
      <c r="B563" s="2" t="s">
        <v>66</v>
      </c>
      <c r="C563" s="19">
        <v>2011</v>
      </c>
      <c r="D563" s="2"/>
      <c r="E563" s="16" t="s">
        <v>2</v>
      </c>
      <c r="F563" s="2"/>
      <c r="G563" s="2"/>
      <c r="H563" s="2"/>
      <c r="I563" s="2"/>
      <c r="J563" s="2"/>
      <c r="K563" s="2"/>
      <c r="L563" s="2"/>
    </row>
    <row r="564" spans="1:12" ht="15">
      <c r="A564" s="2"/>
      <c r="B564" s="2"/>
      <c r="C564" s="19"/>
      <c r="D564" s="2"/>
      <c r="E564" s="2"/>
      <c r="F564" s="2"/>
      <c r="G564" s="2"/>
      <c r="H564" s="2"/>
      <c r="I564" s="2"/>
      <c r="J564" s="2"/>
      <c r="K564" s="2"/>
      <c r="L564" s="2"/>
    </row>
  </sheetData>
  <mergeCells count="19">
    <mergeCell ref="H548:J548"/>
    <mergeCell ref="H27:H28"/>
    <mergeCell ref="F544:H544"/>
    <mergeCell ref="C547:E547"/>
    <mergeCell ref="G547:L547"/>
    <mergeCell ref="C27:C28"/>
    <mergeCell ref="D27:D28"/>
    <mergeCell ref="E27:E28"/>
    <mergeCell ref="G27:G28"/>
    <mergeCell ref="C6:H6"/>
    <mergeCell ref="B7:K7"/>
    <mergeCell ref="H22:J22"/>
    <mergeCell ref="B26:C26"/>
    <mergeCell ref="D26:E26"/>
    <mergeCell ref="F26:F28"/>
    <mergeCell ref="G26:H26"/>
    <mergeCell ref="I26:J27"/>
    <mergeCell ref="K26:L27"/>
    <mergeCell ref="B27:B28"/>
  </mergeCells>
  <printOptions/>
  <pageMargins left="0.75" right="0.75" top="1" bottom="1" header="0.5" footer="0.5"/>
  <pageSetup horizontalDpi="600" verticalDpi="600" orientation="landscape" paperSize="9" scale="81" r:id="rId1"/>
  <rowBreaks count="10" manualBreakCount="10">
    <brk id="33" max="12" man="1"/>
    <brk id="63" max="12" man="1"/>
    <brk id="92" max="12" man="1"/>
    <brk id="122" max="12" man="1"/>
    <brk id="153" max="12" man="1"/>
    <brk id="181" max="12" man="1"/>
    <brk id="212" max="12" man="1"/>
    <brk id="243" max="12" man="1"/>
    <brk id="274" max="12" man="1"/>
    <brk id="45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G123"/>
  <sheetViews>
    <sheetView tabSelected="1" view="pageBreakPreview" zoomScaleSheetLayoutView="100" workbookViewId="0" topLeftCell="A55">
      <selection activeCell="D20" sqref="D20"/>
    </sheetView>
  </sheetViews>
  <sheetFormatPr defaultColWidth="9.140625" defaultRowHeight="12.75"/>
  <cols>
    <col min="1" max="1" width="8.140625" style="0" customWidth="1"/>
    <col min="2" max="2" width="43.140625" style="0" customWidth="1"/>
    <col min="3" max="3" width="14.57421875" style="0" customWidth="1"/>
    <col min="4" max="4" width="14.28125" style="0" customWidth="1"/>
    <col min="5" max="5" width="20.421875" style="0" customWidth="1"/>
    <col min="6" max="6" width="18.00390625" style="0" customWidth="1"/>
    <col min="7" max="7" width="16.57421875" style="0" customWidth="1"/>
  </cols>
  <sheetData>
    <row r="3" spans="3:5" ht="15">
      <c r="C3" s="2"/>
      <c r="D3" s="2"/>
      <c r="E3" s="2"/>
    </row>
    <row r="4" spans="3:7" ht="18.75">
      <c r="C4" s="2"/>
      <c r="D4" s="156" t="s">
        <v>753</v>
      </c>
      <c r="E4" s="156"/>
      <c r="F4" s="156"/>
      <c r="G4" s="156"/>
    </row>
    <row r="5" spans="4:7" ht="18.75">
      <c r="D5" s="156" t="s">
        <v>749</v>
      </c>
      <c r="E5" s="156"/>
      <c r="F5" s="156"/>
      <c r="G5" s="156"/>
    </row>
    <row r="6" spans="4:7" ht="18.75">
      <c r="D6" s="156" t="s">
        <v>750</v>
      </c>
      <c r="E6" s="156"/>
      <c r="F6" s="156"/>
      <c r="G6" s="156"/>
    </row>
    <row r="7" spans="4:7" ht="18.75">
      <c r="D7" s="156" t="s">
        <v>751</v>
      </c>
      <c r="E7" s="156"/>
      <c r="F7" s="156"/>
      <c r="G7" s="156"/>
    </row>
    <row r="8" spans="4:7" ht="18.75">
      <c r="D8" s="156" t="s">
        <v>755</v>
      </c>
      <c r="E8" s="156"/>
      <c r="F8" s="156"/>
      <c r="G8" s="156"/>
    </row>
    <row r="9" spans="4:7" ht="18.75">
      <c r="D9" s="156" t="s">
        <v>756</v>
      </c>
      <c r="E9" s="156"/>
      <c r="F9" s="156"/>
      <c r="G9" s="156"/>
    </row>
    <row r="10" spans="4:7" ht="18.75">
      <c r="D10" s="156" t="s">
        <v>757</v>
      </c>
      <c r="E10" s="156"/>
      <c r="F10" s="156"/>
      <c r="G10" s="156"/>
    </row>
    <row r="11" spans="4:7" ht="18.75">
      <c r="D11" s="156" t="s">
        <v>752</v>
      </c>
      <c r="E11" s="156"/>
      <c r="F11" s="156"/>
      <c r="G11" s="156"/>
    </row>
    <row r="12" spans="4:7" ht="18.75">
      <c r="D12" s="156" t="s">
        <v>754</v>
      </c>
      <c r="E12" s="156"/>
      <c r="F12" s="156"/>
      <c r="G12" s="156"/>
    </row>
    <row r="13" spans="4:7" ht="18.75">
      <c r="D13" s="156" t="s">
        <v>804</v>
      </c>
      <c r="E13" s="156"/>
      <c r="F13" s="156"/>
      <c r="G13" s="156"/>
    </row>
    <row r="15" spans="1:5" ht="15">
      <c r="A15" s="2"/>
      <c r="B15" s="2"/>
      <c r="C15" s="2"/>
      <c r="D15" s="2"/>
      <c r="E15" s="2"/>
    </row>
    <row r="16" spans="1:7" ht="18.75">
      <c r="A16" s="156" t="s">
        <v>758</v>
      </c>
      <c r="B16" s="223"/>
      <c r="C16" s="156"/>
      <c r="D16" s="156"/>
      <c r="E16" s="156"/>
      <c r="F16" s="218"/>
      <c r="G16" s="156"/>
    </row>
    <row r="17" spans="1:7" ht="18.75">
      <c r="A17" s="156" t="s">
        <v>759</v>
      </c>
      <c r="B17" s="223"/>
      <c r="C17" s="156"/>
      <c r="D17" s="156"/>
      <c r="E17" s="156"/>
      <c r="F17" s="218"/>
      <c r="G17" s="156"/>
    </row>
    <row r="18" spans="1:7" ht="18.75">
      <c r="A18" s="156" t="s">
        <v>761</v>
      </c>
      <c r="B18" s="223"/>
      <c r="C18" s="156"/>
      <c r="D18" s="156"/>
      <c r="E18" s="156"/>
      <c r="F18" s="156"/>
      <c r="G18" s="156"/>
    </row>
    <row r="19" spans="1:7" ht="18.75">
      <c r="A19" s="156" t="s">
        <v>760</v>
      </c>
      <c r="B19" s="223"/>
      <c r="C19" s="156"/>
      <c r="D19" s="156"/>
      <c r="E19" s="156"/>
      <c r="F19" s="218"/>
      <c r="G19" s="156"/>
    </row>
    <row r="20" spans="1:6" ht="15">
      <c r="A20" s="7"/>
      <c r="B20" s="221"/>
      <c r="C20" s="7"/>
      <c r="D20" s="7"/>
      <c r="E20" s="7"/>
      <c r="F20" s="222"/>
    </row>
    <row r="21" spans="1:6" ht="13.5" thickBot="1">
      <c r="A21" s="162"/>
      <c r="B21" s="163"/>
      <c r="C21" s="164"/>
      <c r="D21" s="164"/>
      <c r="E21" s="164"/>
      <c r="F21" s="170"/>
    </row>
    <row r="22" spans="1:6" ht="12.75" customHeight="1">
      <c r="A22" s="262" t="s">
        <v>524</v>
      </c>
      <c r="B22" s="220"/>
      <c r="C22" s="220"/>
      <c r="D22" s="270"/>
      <c r="E22" s="270"/>
      <c r="F22" s="171"/>
    </row>
    <row r="23" spans="1:6" ht="12.75" customHeight="1">
      <c r="A23" s="263"/>
      <c r="B23" s="265" t="s">
        <v>745</v>
      </c>
      <c r="C23" s="265" t="s">
        <v>746</v>
      </c>
      <c r="D23" s="265"/>
      <c r="E23" s="265"/>
      <c r="F23" s="171"/>
    </row>
    <row r="24" spans="1:6" ht="12.75">
      <c r="A24" s="264"/>
      <c r="B24" s="266"/>
      <c r="C24" s="266"/>
      <c r="D24" s="178" t="s">
        <v>747</v>
      </c>
      <c r="E24" s="178" t="s">
        <v>748</v>
      </c>
      <c r="F24" s="171"/>
    </row>
    <row r="25" spans="1:6" ht="18.75">
      <c r="A25" s="224">
        <v>1</v>
      </c>
      <c r="B25" s="224" t="s">
        <v>89</v>
      </c>
      <c r="C25" s="224" t="s">
        <v>743</v>
      </c>
      <c r="D25" s="224">
        <v>3</v>
      </c>
      <c r="E25" s="225">
        <v>15</v>
      </c>
      <c r="F25" s="226"/>
    </row>
    <row r="26" spans="1:6" ht="18.75">
      <c r="A26" s="224">
        <v>2</v>
      </c>
      <c r="B26" s="224" t="s">
        <v>791</v>
      </c>
      <c r="C26" s="224" t="s">
        <v>743</v>
      </c>
      <c r="D26" s="224">
        <v>3</v>
      </c>
      <c r="E26" s="225">
        <v>87</v>
      </c>
      <c r="F26" s="226"/>
    </row>
    <row r="27" spans="1:6" ht="18.75">
      <c r="A27" s="224">
        <v>3</v>
      </c>
      <c r="B27" s="224" t="s">
        <v>87</v>
      </c>
      <c r="C27" s="224" t="s">
        <v>743</v>
      </c>
      <c r="D27" s="224">
        <v>2</v>
      </c>
      <c r="E27" s="225">
        <v>200</v>
      </c>
      <c r="F27" s="226"/>
    </row>
    <row r="28" spans="1:6" ht="18.75">
      <c r="A28" s="224">
        <v>4</v>
      </c>
      <c r="B28" s="224" t="s">
        <v>95</v>
      </c>
      <c r="C28" s="224" t="s">
        <v>743</v>
      </c>
      <c r="D28" s="224">
        <v>6</v>
      </c>
      <c r="E28" s="225">
        <v>678</v>
      </c>
      <c r="F28" s="226"/>
    </row>
    <row r="29" spans="1:6" ht="18.75">
      <c r="A29" s="224">
        <v>5</v>
      </c>
      <c r="B29" s="224" t="s">
        <v>575</v>
      </c>
      <c r="C29" s="224" t="s">
        <v>743</v>
      </c>
      <c r="D29" s="224">
        <v>6</v>
      </c>
      <c r="E29" s="225">
        <v>66</v>
      </c>
      <c r="F29" s="226"/>
    </row>
    <row r="30" spans="1:6" ht="18.75">
      <c r="A30" s="224">
        <v>6</v>
      </c>
      <c r="B30" s="224" t="s">
        <v>39</v>
      </c>
      <c r="C30" s="224" t="s">
        <v>743</v>
      </c>
      <c r="D30" s="224">
        <v>1</v>
      </c>
      <c r="E30" s="225">
        <v>95</v>
      </c>
      <c r="F30" s="226"/>
    </row>
    <row r="31" spans="1:6" ht="18.75">
      <c r="A31" s="224">
        <v>7</v>
      </c>
      <c r="B31" s="224" t="s">
        <v>358</v>
      </c>
      <c r="C31" s="224" t="s">
        <v>743</v>
      </c>
      <c r="D31" s="224">
        <v>1</v>
      </c>
      <c r="E31" s="225">
        <v>30</v>
      </c>
      <c r="F31" s="226"/>
    </row>
    <row r="32" spans="1:6" ht="18.75">
      <c r="A32" s="224">
        <v>8</v>
      </c>
      <c r="B32" s="224" t="s">
        <v>762</v>
      </c>
      <c r="C32" s="224" t="s">
        <v>743</v>
      </c>
      <c r="D32" s="224">
        <v>1</v>
      </c>
      <c r="E32" s="225">
        <v>36</v>
      </c>
      <c r="F32" s="226"/>
    </row>
    <row r="33" spans="1:6" ht="18.75">
      <c r="A33" s="224">
        <v>9</v>
      </c>
      <c r="B33" s="224" t="s">
        <v>763</v>
      </c>
      <c r="C33" s="224" t="s">
        <v>743</v>
      </c>
      <c r="D33" s="224">
        <v>1</v>
      </c>
      <c r="E33" s="225">
        <v>180</v>
      </c>
      <c r="F33" s="226"/>
    </row>
    <row r="34" spans="1:6" ht="18.75">
      <c r="A34" s="224">
        <v>10</v>
      </c>
      <c r="B34" s="224" t="s">
        <v>296</v>
      </c>
      <c r="C34" s="224" t="s">
        <v>743</v>
      </c>
      <c r="D34" s="224">
        <v>7</v>
      </c>
      <c r="E34" s="225">
        <v>210</v>
      </c>
      <c r="F34" s="226"/>
    </row>
    <row r="35" spans="1:6" ht="18.75">
      <c r="A35" s="224">
        <v>11</v>
      </c>
      <c r="B35" s="224" t="s">
        <v>55</v>
      </c>
      <c r="C35" s="224" t="s">
        <v>743</v>
      </c>
      <c r="D35" s="224">
        <v>1</v>
      </c>
      <c r="E35" s="225">
        <v>100</v>
      </c>
      <c r="F35" s="226"/>
    </row>
    <row r="36" spans="1:6" ht="18.75">
      <c r="A36" s="224">
        <v>12</v>
      </c>
      <c r="B36" s="224" t="s">
        <v>792</v>
      </c>
      <c r="C36" s="224" t="s">
        <v>743</v>
      </c>
      <c r="D36" s="224">
        <v>7</v>
      </c>
      <c r="E36" s="225">
        <v>70</v>
      </c>
      <c r="F36" s="226"/>
    </row>
    <row r="37" spans="1:6" ht="18.75">
      <c r="A37" s="224">
        <v>13</v>
      </c>
      <c r="B37" s="224" t="s">
        <v>730</v>
      </c>
      <c r="C37" s="224" t="s">
        <v>743</v>
      </c>
      <c r="D37" s="224">
        <v>5</v>
      </c>
      <c r="E37" s="225">
        <v>15</v>
      </c>
      <c r="F37" s="226"/>
    </row>
    <row r="38" spans="1:6" ht="18.75">
      <c r="A38" s="224">
        <v>14</v>
      </c>
      <c r="B38" s="224" t="s">
        <v>576</v>
      </c>
      <c r="C38" s="224" t="s">
        <v>743</v>
      </c>
      <c r="D38" s="224">
        <v>17</v>
      </c>
      <c r="E38" s="225">
        <v>34</v>
      </c>
      <c r="F38" s="226"/>
    </row>
    <row r="39" spans="1:6" ht="18.75">
      <c r="A39" s="224">
        <v>15</v>
      </c>
      <c r="B39" s="224" t="s">
        <v>731</v>
      </c>
      <c r="C39" s="224" t="s">
        <v>743</v>
      </c>
      <c r="D39" s="224">
        <v>1</v>
      </c>
      <c r="E39" s="225">
        <v>10</v>
      </c>
      <c r="F39" s="226"/>
    </row>
    <row r="40" spans="1:6" ht="18.75">
      <c r="A40" s="224">
        <v>16</v>
      </c>
      <c r="B40" s="224" t="s">
        <v>577</v>
      </c>
      <c r="C40" s="224" t="s">
        <v>743</v>
      </c>
      <c r="D40" s="224">
        <v>11</v>
      </c>
      <c r="E40" s="225">
        <v>55</v>
      </c>
      <c r="F40" s="226"/>
    </row>
    <row r="41" spans="1:6" ht="18.75">
      <c r="A41" s="224">
        <v>17</v>
      </c>
      <c r="B41" s="224" t="s">
        <v>764</v>
      </c>
      <c r="C41" s="224" t="s">
        <v>743</v>
      </c>
      <c r="D41" s="224">
        <v>2</v>
      </c>
      <c r="E41" s="225">
        <v>100</v>
      </c>
      <c r="F41" s="226"/>
    </row>
    <row r="42" spans="1:6" ht="18.75">
      <c r="A42" s="224">
        <v>18</v>
      </c>
      <c r="B42" s="224" t="s">
        <v>765</v>
      </c>
      <c r="C42" s="224" t="s">
        <v>743</v>
      </c>
      <c r="D42" s="224">
        <v>35</v>
      </c>
      <c r="E42" s="225">
        <v>70</v>
      </c>
      <c r="F42" s="226"/>
    </row>
    <row r="43" spans="1:6" ht="18.75">
      <c r="A43" s="224">
        <v>19</v>
      </c>
      <c r="B43" s="224" t="s">
        <v>766</v>
      </c>
      <c r="C43" s="224" t="s">
        <v>743</v>
      </c>
      <c r="D43" s="224">
        <v>12</v>
      </c>
      <c r="E43" s="225">
        <v>60</v>
      </c>
      <c r="F43" s="226"/>
    </row>
    <row r="44" spans="1:6" ht="18.75">
      <c r="A44" s="224">
        <v>20</v>
      </c>
      <c r="B44" s="224" t="s">
        <v>472</v>
      </c>
      <c r="C44" s="224" t="s">
        <v>743</v>
      </c>
      <c r="D44" s="224">
        <v>1</v>
      </c>
      <c r="E44" s="225">
        <v>13</v>
      </c>
      <c r="F44" s="226"/>
    </row>
    <row r="45" spans="1:6" ht="18.75">
      <c r="A45" s="224">
        <v>21</v>
      </c>
      <c r="B45" s="224" t="s">
        <v>578</v>
      </c>
      <c r="C45" s="224" t="s">
        <v>743</v>
      </c>
      <c r="D45" s="224">
        <v>40</v>
      </c>
      <c r="E45" s="225">
        <v>1520</v>
      </c>
      <c r="F45" s="226"/>
    </row>
    <row r="46" spans="1:6" ht="18.75">
      <c r="A46" s="224">
        <v>22</v>
      </c>
      <c r="B46" s="224" t="s">
        <v>579</v>
      </c>
      <c r="C46" s="224" t="s">
        <v>743</v>
      </c>
      <c r="D46" s="224">
        <v>2</v>
      </c>
      <c r="E46" s="225">
        <v>6</v>
      </c>
      <c r="F46" s="226"/>
    </row>
    <row r="47" spans="1:6" ht="18.75" customHeight="1">
      <c r="A47" s="224">
        <v>23</v>
      </c>
      <c r="B47" s="227" t="s">
        <v>767</v>
      </c>
      <c r="C47" s="224" t="s">
        <v>743</v>
      </c>
      <c r="D47" s="224">
        <v>10</v>
      </c>
      <c r="E47" s="225">
        <v>50</v>
      </c>
      <c r="F47" s="226"/>
    </row>
    <row r="48" spans="1:6" ht="18.75">
      <c r="A48" s="224">
        <v>24</v>
      </c>
      <c r="B48" s="224" t="s">
        <v>580</v>
      </c>
      <c r="C48" s="224" t="s">
        <v>743</v>
      </c>
      <c r="D48" s="224">
        <v>2</v>
      </c>
      <c r="E48" s="225">
        <v>20</v>
      </c>
      <c r="F48" s="226"/>
    </row>
    <row r="49" spans="1:6" ht="18.75">
      <c r="A49" s="224">
        <v>25</v>
      </c>
      <c r="B49" s="224" t="s">
        <v>793</v>
      </c>
      <c r="C49" s="224" t="s">
        <v>743</v>
      </c>
      <c r="D49" s="224">
        <v>1</v>
      </c>
      <c r="E49" s="225">
        <v>10</v>
      </c>
      <c r="F49" s="226"/>
    </row>
    <row r="50" spans="1:6" ht="18.75">
      <c r="A50" s="224">
        <v>26</v>
      </c>
      <c r="B50" s="224" t="s">
        <v>581</v>
      </c>
      <c r="C50" s="224" t="s">
        <v>743</v>
      </c>
      <c r="D50" s="224">
        <v>1</v>
      </c>
      <c r="E50" s="225">
        <v>50</v>
      </c>
      <c r="F50" s="226"/>
    </row>
    <row r="51" spans="1:6" ht="18.75">
      <c r="A51" s="224">
        <v>27</v>
      </c>
      <c r="B51" s="224" t="s">
        <v>794</v>
      </c>
      <c r="C51" s="224" t="s">
        <v>743</v>
      </c>
      <c r="D51" s="224">
        <v>2</v>
      </c>
      <c r="E51" s="225">
        <v>6</v>
      </c>
      <c r="F51" s="226"/>
    </row>
    <row r="52" spans="1:6" ht="18.75">
      <c r="A52" s="224">
        <v>28</v>
      </c>
      <c r="B52" s="224" t="s">
        <v>582</v>
      </c>
      <c r="C52" s="224" t="s">
        <v>743</v>
      </c>
      <c r="D52" s="224">
        <v>1</v>
      </c>
      <c r="E52" s="225">
        <v>15</v>
      </c>
      <c r="F52" s="226"/>
    </row>
    <row r="53" spans="1:6" ht="18.75">
      <c r="A53" s="224">
        <v>29</v>
      </c>
      <c r="B53" s="224" t="s">
        <v>583</v>
      </c>
      <c r="C53" s="224" t="s">
        <v>743</v>
      </c>
      <c r="D53" s="224">
        <v>1</v>
      </c>
      <c r="E53" s="225">
        <v>5</v>
      </c>
      <c r="F53" s="226"/>
    </row>
    <row r="54" spans="1:6" ht="18.75">
      <c r="A54" s="224">
        <v>30</v>
      </c>
      <c r="B54" s="224" t="s">
        <v>795</v>
      </c>
      <c r="C54" s="224" t="s">
        <v>743</v>
      </c>
      <c r="D54" s="224">
        <v>2</v>
      </c>
      <c r="E54" s="225">
        <v>200</v>
      </c>
      <c r="F54" s="226"/>
    </row>
    <row r="55" spans="1:6" ht="18.75">
      <c r="A55" s="224">
        <v>31</v>
      </c>
      <c r="B55" s="224" t="s">
        <v>796</v>
      </c>
      <c r="C55" s="224" t="s">
        <v>743</v>
      </c>
      <c r="D55" s="224">
        <v>7</v>
      </c>
      <c r="E55" s="225">
        <v>105</v>
      </c>
      <c r="F55" s="226"/>
    </row>
    <row r="56" spans="1:6" ht="18.75">
      <c r="A56" s="224">
        <v>32</v>
      </c>
      <c r="B56" s="224" t="s">
        <v>732</v>
      </c>
      <c r="C56" s="224" t="s">
        <v>743</v>
      </c>
      <c r="D56" s="224">
        <v>1</v>
      </c>
      <c r="E56" s="225">
        <v>50</v>
      </c>
      <c r="F56" s="226"/>
    </row>
    <row r="57" spans="1:6" ht="18.75">
      <c r="A57" s="224">
        <v>33</v>
      </c>
      <c r="B57" s="224" t="s">
        <v>797</v>
      </c>
      <c r="C57" s="224" t="s">
        <v>743</v>
      </c>
      <c r="D57" s="224">
        <v>6</v>
      </c>
      <c r="E57" s="225">
        <v>168</v>
      </c>
      <c r="F57" s="226"/>
    </row>
    <row r="58" spans="1:6" ht="18.75">
      <c r="A58" s="224">
        <v>34</v>
      </c>
      <c r="B58" s="224" t="s">
        <v>733</v>
      </c>
      <c r="C58" s="224" t="s">
        <v>743</v>
      </c>
      <c r="D58" s="224">
        <v>1</v>
      </c>
      <c r="E58" s="225">
        <v>5</v>
      </c>
      <c r="F58" s="226"/>
    </row>
    <row r="59" spans="1:6" ht="18.75">
      <c r="A59" s="224">
        <v>35</v>
      </c>
      <c r="B59" s="224" t="s">
        <v>734</v>
      </c>
      <c r="C59" s="224" t="s">
        <v>743</v>
      </c>
      <c r="D59" s="224">
        <v>3</v>
      </c>
      <c r="E59" s="225">
        <v>90</v>
      </c>
      <c r="F59" s="226"/>
    </row>
    <row r="60" spans="1:6" ht="18.75">
      <c r="A60" s="224">
        <v>36</v>
      </c>
      <c r="B60" s="224" t="s">
        <v>735</v>
      </c>
      <c r="C60" s="224" t="s">
        <v>513</v>
      </c>
      <c r="D60" s="224">
        <v>2.5</v>
      </c>
      <c r="E60" s="225">
        <v>30</v>
      </c>
      <c r="F60" s="226"/>
    </row>
    <row r="61" spans="1:6" ht="18.75">
      <c r="A61" s="224">
        <v>37</v>
      </c>
      <c r="B61" s="224" t="s">
        <v>584</v>
      </c>
      <c r="C61" s="224" t="s">
        <v>743</v>
      </c>
      <c r="D61" s="224">
        <v>3</v>
      </c>
      <c r="E61" s="225">
        <v>30</v>
      </c>
      <c r="F61" s="226"/>
    </row>
    <row r="62" spans="1:6" ht="18.75">
      <c r="A62" s="224">
        <v>38</v>
      </c>
      <c r="B62" s="224" t="s">
        <v>736</v>
      </c>
      <c r="C62" s="224" t="s">
        <v>743</v>
      </c>
      <c r="D62" s="224">
        <v>2</v>
      </c>
      <c r="E62" s="225">
        <v>4</v>
      </c>
      <c r="F62" s="226"/>
    </row>
    <row r="63" spans="1:6" ht="18.75">
      <c r="A63" s="224">
        <v>39</v>
      </c>
      <c r="B63" s="224" t="s">
        <v>798</v>
      </c>
      <c r="C63" s="224" t="s">
        <v>743</v>
      </c>
      <c r="D63" s="224">
        <v>2</v>
      </c>
      <c r="E63" s="225">
        <v>400</v>
      </c>
      <c r="F63" s="226"/>
    </row>
    <row r="64" spans="1:6" ht="18.75">
      <c r="A64" s="224">
        <v>40</v>
      </c>
      <c r="B64" s="224" t="s">
        <v>799</v>
      </c>
      <c r="C64" s="224" t="s">
        <v>743</v>
      </c>
      <c r="D64" s="224">
        <v>1</v>
      </c>
      <c r="E64" s="225">
        <v>266</v>
      </c>
      <c r="F64" s="226"/>
    </row>
    <row r="65" spans="1:6" ht="18.75">
      <c r="A65" s="224">
        <v>41</v>
      </c>
      <c r="B65" s="224" t="s">
        <v>800</v>
      </c>
      <c r="C65" s="224" t="s">
        <v>743</v>
      </c>
      <c r="D65" s="224">
        <v>1</v>
      </c>
      <c r="E65" s="225">
        <v>172</v>
      </c>
      <c r="F65" s="226"/>
    </row>
    <row r="66" spans="1:6" ht="18.75">
      <c r="A66" s="224"/>
      <c r="B66" s="224"/>
      <c r="C66" s="224"/>
      <c r="D66" s="267" t="s">
        <v>805</v>
      </c>
      <c r="E66" s="268"/>
      <c r="F66" s="269"/>
    </row>
    <row r="67" spans="1:6" ht="18.75">
      <c r="A67" s="224">
        <v>42</v>
      </c>
      <c r="B67" s="224" t="s">
        <v>737</v>
      </c>
      <c r="C67" s="224" t="s">
        <v>743</v>
      </c>
      <c r="D67" s="224">
        <v>1</v>
      </c>
      <c r="E67" s="225">
        <v>445</v>
      </c>
      <c r="F67" s="226"/>
    </row>
    <row r="68" spans="1:6" ht="18.75">
      <c r="A68" s="224">
        <v>43</v>
      </c>
      <c r="B68" s="224" t="s">
        <v>737</v>
      </c>
      <c r="C68" s="224" t="s">
        <v>743</v>
      </c>
      <c r="D68" s="224">
        <v>1</v>
      </c>
      <c r="E68" s="225">
        <v>288</v>
      </c>
      <c r="F68" s="226"/>
    </row>
    <row r="69" spans="1:6" ht="18.75">
      <c r="A69" s="224">
        <v>44</v>
      </c>
      <c r="B69" s="224" t="s">
        <v>742</v>
      </c>
      <c r="C69" s="224" t="s">
        <v>743</v>
      </c>
      <c r="D69" s="224">
        <v>4</v>
      </c>
      <c r="E69" s="225">
        <v>740</v>
      </c>
      <c r="F69" s="226"/>
    </row>
    <row r="70" spans="1:6" ht="18.75">
      <c r="A70" s="224">
        <v>45</v>
      </c>
      <c r="B70" s="224" t="s">
        <v>585</v>
      </c>
      <c r="C70" s="224" t="s">
        <v>743</v>
      </c>
      <c r="D70" s="224">
        <v>1</v>
      </c>
      <c r="E70" s="225">
        <v>1</v>
      </c>
      <c r="F70" s="226"/>
    </row>
    <row r="71" spans="1:6" ht="18.75">
      <c r="A71" s="224">
        <v>46</v>
      </c>
      <c r="B71" s="224" t="s">
        <v>768</v>
      </c>
      <c r="C71" s="224" t="s">
        <v>743</v>
      </c>
      <c r="D71" s="224">
        <v>2</v>
      </c>
      <c r="E71" s="225">
        <v>400</v>
      </c>
      <c r="F71" s="226"/>
    </row>
    <row r="72" spans="1:6" ht="18.75">
      <c r="A72" s="224">
        <v>47</v>
      </c>
      <c r="B72" s="224" t="s">
        <v>801</v>
      </c>
      <c r="C72" s="224" t="s">
        <v>743</v>
      </c>
      <c r="D72" s="224">
        <v>1</v>
      </c>
      <c r="E72" s="228">
        <v>7</v>
      </c>
      <c r="F72" s="226"/>
    </row>
    <row r="73" spans="1:6" ht="18.75">
      <c r="A73" s="224">
        <v>48</v>
      </c>
      <c r="B73" s="224" t="s">
        <v>769</v>
      </c>
      <c r="C73" s="224" t="s">
        <v>743</v>
      </c>
      <c r="D73" s="224">
        <v>1</v>
      </c>
      <c r="E73" s="228">
        <v>6</v>
      </c>
      <c r="F73" s="226"/>
    </row>
    <row r="74" spans="1:6" ht="18.75">
      <c r="A74" s="224">
        <v>49</v>
      </c>
      <c r="B74" s="224" t="s">
        <v>146</v>
      </c>
      <c r="C74" s="224" t="s">
        <v>743</v>
      </c>
      <c r="D74" s="224">
        <v>1</v>
      </c>
      <c r="E74" s="228">
        <v>3</v>
      </c>
      <c r="F74" s="226"/>
    </row>
    <row r="75" spans="1:6" ht="18.75">
      <c r="A75" s="224">
        <v>50</v>
      </c>
      <c r="B75" s="224" t="s">
        <v>586</v>
      </c>
      <c r="C75" s="224" t="s">
        <v>743</v>
      </c>
      <c r="D75" s="224">
        <v>2</v>
      </c>
      <c r="E75" s="228">
        <v>4</v>
      </c>
      <c r="F75" s="226"/>
    </row>
    <row r="76" spans="1:6" ht="18.75">
      <c r="A76" s="224">
        <v>51</v>
      </c>
      <c r="B76" s="224" t="s">
        <v>219</v>
      </c>
      <c r="C76" s="224" t="s">
        <v>743</v>
      </c>
      <c r="D76" s="224">
        <v>1</v>
      </c>
      <c r="E76" s="228">
        <v>287</v>
      </c>
      <c r="F76" s="226"/>
    </row>
    <row r="77" spans="1:6" ht="18.75">
      <c r="A77" s="224">
        <v>52</v>
      </c>
      <c r="B77" s="224" t="s">
        <v>587</v>
      </c>
      <c r="C77" s="224" t="s">
        <v>743</v>
      </c>
      <c r="D77" s="224">
        <v>1</v>
      </c>
      <c r="E77" s="228">
        <v>5</v>
      </c>
      <c r="F77" s="226"/>
    </row>
    <row r="78" spans="1:6" ht="18.75">
      <c r="A78" s="224">
        <v>53</v>
      </c>
      <c r="B78" s="224" t="s">
        <v>588</v>
      </c>
      <c r="C78" s="224" t="s">
        <v>743</v>
      </c>
      <c r="D78" s="224">
        <v>1</v>
      </c>
      <c r="E78" s="228">
        <v>10</v>
      </c>
      <c r="F78" s="226"/>
    </row>
    <row r="79" spans="1:6" ht="18.75">
      <c r="A79" s="224">
        <v>54</v>
      </c>
      <c r="B79" s="224" t="s">
        <v>802</v>
      </c>
      <c r="C79" s="224" t="s">
        <v>743</v>
      </c>
      <c r="D79" s="224">
        <v>17</v>
      </c>
      <c r="E79" s="228">
        <v>102</v>
      </c>
      <c r="F79" s="226"/>
    </row>
    <row r="80" spans="1:6" ht="18.75">
      <c r="A80" s="224">
        <v>55</v>
      </c>
      <c r="B80" s="224" t="s">
        <v>738</v>
      </c>
      <c r="C80" s="224" t="s">
        <v>743</v>
      </c>
      <c r="D80" s="224">
        <v>11</v>
      </c>
      <c r="E80" s="228">
        <v>55</v>
      </c>
      <c r="F80" s="226"/>
    </row>
    <row r="81" spans="1:6" ht="18.75">
      <c r="A81" s="224">
        <v>56</v>
      </c>
      <c r="B81" s="224" t="s">
        <v>770</v>
      </c>
      <c r="C81" s="224" t="s">
        <v>743</v>
      </c>
      <c r="D81" s="224">
        <v>6</v>
      </c>
      <c r="E81" s="228">
        <v>1416</v>
      </c>
      <c r="F81" s="226"/>
    </row>
    <row r="82" spans="1:6" ht="18.75">
      <c r="A82" s="224">
        <v>57</v>
      </c>
      <c r="B82" s="224" t="s">
        <v>739</v>
      </c>
      <c r="C82" s="224" t="s">
        <v>743</v>
      </c>
      <c r="D82" s="224">
        <v>2</v>
      </c>
      <c r="E82" s="228">
        <v>600</v>
      </c>
      <c r="F82" s="226"/>
    </row>
    <row r="83" spans="1:6" ht="18.75">
      <c r="A83" s="224">
        <v>58</v>
      </c>
      <c r="B83" s="224" t="s">
        <v>97</v>
      </c>
      <c r="C83" s="224" t="s">
        <v>743</v>
      </c>
      <c r="D83" s="224">
        <v>1</v>
      </c>
      <c r="E83" s="228">
        <v>90</v>
      </c>
      <c r="F83" s="226"/>
    </row>
    <row r="84" spans="1:6" ht="18.75">
      <c r="A84" s="224">
        <v>59</v>
      </c>
      <c r="B84" s="224" t="s">
        <v>404</v>
      </c>
      <c r="C84" s="224" t="s">
        <v>743</v>
      </c>
      <c r="D84" s="224">
        <v>1</v>
      </c>
      <c r="E84" s="228">
        <v>90</v>
      </c>
      <c r="F84" s="226"/>
    </row>
    <row r="85" spans="1:6" ht="18.75">
      <c r="A85" s="224">
        <v>60</v>
      </c>
      <c r="B85" s="224" t="s">
        <v>569</v>
      </c>
      <c r="C85" s="224" t="s">
        <v>743</v>
      </c>
      <c r="D85" s="224">
        <v>2</v>
      </c>
      <c r="E85" s="228">
        <v>20</v>
      </c>
      <c r="F85" s="226"/>
    </row>
    <row r="86" spans="1:6" ht="18.75">
      <c r="A86" s="224">
        <v>61</v>
      </c>
      <c r="B86" s="224" t="s">
        <v>739</v>
      </c>
      <c r="C86" s="224" t="s">
        <v>743</v>
      </c>
      <c r="D86" s="224">
        <v>3</v>
      </c>
      <c r="E86" s="228">
        <v>1500</v>
      </c>
      <c r="F86" s="226"/>
    </row>
    <row r="87" spans="1:6" ht="18.75">
      <c r="A87" s="224">
        <v>62</v>
      </c>
      <c r="B87" s="224" t="s">
        <v>740</v>
      </c>
      <c r="C87" s="224" t="s">
        <v>743</v>
      </c>
      <c r="D87" s="224">
        <v>68</v>
      </c>
      <c r="E87" s="228">
        <v>68</v>
      </c>
      <c r="F87" s="226"/>
    </row>
    <row r="88" spans="1:6" ht="18.75">
      <c r="A88" s="224">
        <v>63</v>
      </c>
      <c r="B88" s="224" t="s">
        <v>741</v>
      </c>
      <c r="C88" s="224" t="s">
        <v>743</v>
      </c>
      <c r="D88" s="224">
        <v>1</v>
      </c>
      <c r="E88" s="228">
        <v>200</v>
      </c>
      <c r="F88" s="226"/>
    </row>
    <row r="89" spans="1:6" ht="18.75">
      <c r="A89" s="224">
        <v>64</v>
      </c>
      <c r="B89" s="224" t="s">
        <v>741</v>
      </c>
      <c r="C89" s="224" t="s">
        <v>743</v>
      </c>
      <c r="D89" s="224">
        <v>1</v>
      </c>
      <c r="E89" s="228">
        <v>280</v>
      </c>
      <c r="F89" s="226"/>
    </row>
    <row r="90" spans="1:6" ht="18.75">
      <c r="A90" s="224">
        <v>65</v>
      </c>
      <c r="B90" s="224" t="s">
        <v>742</v>
      </c>
      <c r="C90" s="224" t="s">
        <v>743</v>
      </c>
      <c r="D90" s="224">
        <v>2</v>
      </c>
      <c r="E90" s="228">
        <v>320</v>
      </c>
      <c r="F90" s="226"/>
    </row>
    <row r="91" spans="1:6" ht="18.75">
      <c r="A91" s="224">
        <v>66</v>
      </c>
      <c r="B91" s="229" t="s">
        <v>771</v>
      </c>
      <c r="C91" s="224" t="s">
        <v>743</v>
      </c>
      <c r="D91" s="230">
        <v>15</v>
      </c>
      <c r="E91" s="231">
        <v>225</v>
      </c>
      <c r="F91" s="226"/>
    </row>
    <row r="92" spans="1:6" ht="18.75">
      <c r="A92" s="224">
        <v>67</v>
      </c>
      <c r="B92" s="229" t="s">
        <v>772</v>
      </c>
      <c r="C92" s="224" t="s">
        <v>743</v>
      </c>
      <c r="D92" s="230">
        <v>200</v>
      </c>
      <c r="E92" s="231">
        <v>400</v>
      </c>
      <c r="F92" s="226"/>
    </row>
    <row r="93" spans="1:6" ht="18.75">
      <c r="A93" s="224">
        <v>68</v>
      </c>
      <c r="B93" s="229" t="s">
        <v>773</v>
      </c>
      <c r="C93" s="224" t="s">
        <v>743</v>
      </c>
      <c r="D93" s="230">
        <v>20</v>
      </c>
      <c r="E93" s="231">
        <v>520</v>
      </c>
      <c r="F93" s="226"/>
    </row>
    <row r="94" spans="1:6" ht="18.75">
      <c r="A94" s="224">
        <v>69</v>
      </c>
      <c r="B94" s="229" t="s">
        <v>774</v>
      </c>
      <c r="C94" s="224" t="s">
        <v>743</v>
      </c>
      <c r="D94" s="230">
        <v>70</v>
      </c>
      <c r="E94" s="231">
        <v>1330</v>
      </c>
      <c r="F94" s="226"/>
    </row>
    <row r="95" spans="1:6" ht="18.75">
      <c r="A95" s="224">
        <v>70</v>
      </c>
      <c r="B95" s="229" t="s">
        <v>775</v>
      </c>
      <c r="C95" s="224" t="s">
        <v>743</v>
      </c>
      <c r="D95" s="230">
        <v>170</v>
      </c>
      <c r="E95" s="231">
        <v>850</v>
      </c>
      <c r="F95" s="226"/>
    </row>
    <row r="96" spans="1:6" ht="18.75">
      <c r="A96" s="224">
        <v>71</v>
      </c>
      <c r="B96" s="229" t="s">
        <v>776</v>
      </c>
      <c r="C96" s="224" t="s">
        <v>743</v>
      </c>
      <c r="D96" s="230">
        <v>1</v>
      </c>
      <c r="E96" s="231">
        <v>195</v>
      </c>
      <c r="F96" s="226"/>
    </row>
    <row r="97" spans="1:6" ht="18.75">
      <c r="A97" s="224">
        <v>72</v>
      </c>
      <c r="B97" s="229" t="s">
        <v>777</v>
      </c>
      <c r="C97" s="224" t="s">
        <v>743</v>
      </c>
      <c r="D97" s="230">
        <v>120</v>
      </c>
      <c r="E97" s="231">
        <v>4560</v>
      </c>
      <c r="F97" s="226"/>
    </row>
    <row r="98" spans="1:6" ht="18.75">
      <c r="A98" s="224">
        <v>73</v>
      </c>
      <c r="B98" s="229" t="s">
        <v>790</v>
      </c>
      <c r="C98" s="224" t="s">
        <v>743</v>
      </c>
      <c r="D98" s="230">
        <v>7</v>
      </c>
      <c r="E98" s="231">
        <v>322</v>
      </c>
      <c r="F98" s="226"/>
    </row>
    <row r="99" spans="1:6" ht="18.75">
      <c r="A99" s="224">
        <v>74</v>
      </c>
      <c r="B99" s="229" t="s">
        <v>778</v>
      </c>
      <c r="C99" s="224" t="s">
        <v>743</v>
      </c>
      <c r="D99" s="230">
        <v>7</v>
      </c>
      <c r="E99" s="231">
        <v>322</v>
      </c>
      <c r="F99" s="226"/>
    </row>
    <row r="100" spans="1:6" ht="18.75">
      <c r="A100" s="224">
        <v>75</v>
      </c>
      <c r="B100" s="229" t="s">
        <v>779</v>
      </c>
      <c r="C100" s="224" t="s">
        <v>743</v>
      </c>
      <c r="D100" s="230">
        <v>12</v>
      </c>
      <c r="E100" s="231">
        <v>972</v>
      </c>
      <c r="F100" s="226"/>
    </row>
    <row r="101" spans="1:6" ht="18.75">
      <c r="A101" s="224">
        <v>76</v>
      </c>
      <c r="B101" s="229" t="s">
        <v>780</v>
      </c>
      <c r="C101" s="224" t="s">
        <v>743</v>
      </c>
      <c r="D101" s="230">
        <v>10</v>
      </c>
      <c r="E101" s="231">
        <v>240</v>
      </c>
      <c r="F101" s="226"/>
    </row>
    <row r="102" spans="1:6" ht="18.75">
      <c r="A102" s="224">
        <v>77</v>
      </c>
      <c r="B102" s="229" t="s">
        <v>774</v>
      </c>
      <c r="C102" s="224" t="s">
        <v>743</v>
      </c>
      <c r="D102" s="230">
        <v>5</v>
      </c>
      <c r="E102" s="231">
        <v>1000</v>
      </c>
      <c r="F102" s="226"/>
    </row>
    <row r="103" spans="1:6" ht="18.75">
      <c r="A103" s="224">
        <v>78</v>
      </c>
      <c r="B103" s="229" t="s">
        <v>781</v>
      </c>
      <c r="C103" s="224" t="s">
        <v>743</v>
      </c>
      <c r="D103" s="230">
        <v>12</v>
      </c>
      <c r="E103" s="231">
        <v>804</v>
      </c>
      <c r="F103" s="226"/>
    </row>
    <row r="104" spans="1:6" ht="18.75">
      <c r="A104" s="224">
        <v>79</v>
      </c>
      <c r="B104" s="229" t="s">
        <v>774</v>
      </c>
      <c r="C104" s="224" t="s">
        <v>743</v>
      </c>
      <c r="D104" s="230">
        <v>1</v>
      </c>
      <c r="E104" s="231">
        <v>300</v>
      </c>
      <c r="F104" s="226"/>
    </row>
    <row r="105" spans="1:6" ht="18.75">
      <c r="A105" s="230">
        <v>80</v>
      </c>
      <c r="B105" s="229" t="s">
        <v>782</v>
      </c>
      <c r="C105" s="224" t="s">
        <v>743</v>
      </c>
      <c r="D105" s="230">
        <v>10</v>
      </c>
      <c r="E105" s="231">
        <v>600</v>
      </c>
      <c r="F105" s="226"/>
    </row>
    <row r="106" spans="1:6" ht="18.75">
      <c r="A106" s="230">
        <v>81</v>
      </c>
      <c r="B106" s="232" t="s">
        <v>134</v>
      </c>
      <c r="C106" s="232" t="s">
        <v>743</v>
      </c>
      <c r="D106" s="233">
        <v>6</v>
      </c>
      <c r="E106" s="234">
        <v>19.8</v>
      </c>
      <c r="F106" s="226"/>
    </row>
    <row r="107" spans="1:6" ht="18.75">
      <c r="A107" s="230">
        <v>82</v>
      </c>
      <c r="B107" s="224" t="s">
        <v>573</v>
      </c>
      <c r="C107" s="232" t="s">
        <v>743</v>
      </c>
      <c r="D107" s="224">
        <v>2</v>
      </c>
      <c r="E107" s="228">
        <v>14</v>
      </c>
      <c r="F107" s="226"/>
    </row>
    <row r="108" spans="1:6" ht="18.75">
      <c r="A108" s="230">
        <v>83</v>
      </c>
      <c r="B108" s="224" t="s">
        <v>496</v>
      </c>
      <c r="C108" s="232" t="s">
        <v>743</v>
      </c>
      <c r="D108" s="224">
        <v>1</v>
      </c>
      <c r="E108" s="228">
        <v>11</v>
      </c>
      <c r="F108" s="226"/>
    </row>
    <row r="109" spans="1:6" ht="18.75">
      <c r="A109" s="230">
        <v>84</v>
      </c>
      <c r="B109" s="224" t="s">
        <v>783</v>
      </c>
      <c r="C109" s="232" t="s">
        <v>743</v>
      </c>
      <c r="D109" s="224">
        <v>8</v>
      </c>
      <c r="E109" s="228">
        <v>22.2</v>
      </c>
      <c r="F109" s="226"/>
    </row>
    <row r="110" spans="1:6" ht="18.75">
      <c r="A110" s="230">
        <v>85</v>
      </c>
      <c r="B110" s="224" t="s">
        <v>784</v>
      </c>
      <c r="C110" s="232" t="s">
        <v>743</v>
      </c>
      <c r="D110" s="224">
        <v>100</v>
      </c>
      <c r="E110" s="228">
        <v>70</v>
      </c>
      <c r="F110" s="226"/>
    </row>
    <row r="111" spans="1:6" ht="18.75">
      <c r="A111" s="230">
        <v>86</v>
      </c>
      <c r="B111" s="224" t="s">
        <v>785</v>
      </c>
      <c r="C111" s="224" t="s">
        <v>513</v>
      </c>
      <c r="D111" s="224">
        <v>150</v>
      </c>
      <c r="E111" s="228">
        <v>138.38</v>
      </c>
      <c r="F111" s="226"/>
    </row>
    <row r="112" spans="1:6" ht="18.75">
      <c r="A112" s="230">
        <v>87</v>
      </c>
      <c r="B112" s="224" t="s">
        <v>786</v>
      </c>
      <c r="C112" s="224" t="s">
        <v>743</v>
      </c>
      <c r="D112" s="224">
        <v>1</v>
      </c>
      <c r="E112" s="228">
        <v>16</v>
      </c>
      <c r="F112" s="226"/>
    </row>
    <row r="113" spans="1:6" ht="18.75">
      <c r="A113" s="230">
        <v>88</v>
      </c>
      <c r="B113" s="224" t="s">
        <v>787</v>
      </c>
      <c r="C113" s="224" t="s">
        <v>743</v>
      </c>
      <c r="D113" s="224">
        <v>1</v>
      </c>
      <c r="E113" s="228">
        <v>11</v>
      </c>
      <c r="F113" s="226"/>
    </row>
    <row r="114" spans="1:6" ht="18.75">
      <c r="A114" s="230">
        <v>89</v>
      </c>
      <c r="B114" s="224" t="s">
        <v>788</v>
      </c>
      <c r="C114" s="224" t="s">
        <v>513</v>
      </c>
      <c r="D114" s="224">
        <v>1</v>
      </c>
      <c r="E114" s="228">
        <v>3</v>
      </c>
      <c r="F114" s="226"/>
    </row>
    <row r="115" spans="1:6" ht="18.75">
      <c r="A115" s="230">
        <v>90</v>
      </c>
      <c r="B115" s="224" t="s">
        <v>789</v>
      </c>
      <c r="C115" s="224" t="s">
        <v>743</v>
      </c>
      <c r="D115" s="224">
        <v>1</v>
      </c>
      <c r="E115" s="228">
        <v>17</v>
      </c>
      <c r="F115" s="226"/>
    </row>
    <row r="116" spans="1:6" ht="18.75">
      <c r="A116" s="230">
        <v>91</v>
      </c>
      <c r="B116" s="224" t="s">
        <v>801</v>
      </c>
      <c r="C116" s="224" t="s">
        <v>743</v>
      </c>
      <c r="D116" s="224">
        <v>1</v>
      </c>
      <c r="E116" s="228">
        <v>33.5</v>
      </c>
      <c r="F116" s="226"/>
    </row>
    <row r="117" spans="1:6" ht="18.75">
      <c r="A117" s="230">
        <v>92</v>
      </c>
      <c r="B117" s="224" t="s">
        <v>744</v>
      </c>
      <c r="C117" s="224" t="s">
        <v>743</v>
      </c>
      <c r="D117" s="224">
        <v>50</v>
      </c>
      <c r="E117" s="228">
        <v>50</v>
      </c>
      <c r="F117" s="226"/>
    </row>
    <row r="118" spans="1:6" ht="16.5" thickBot="1">
      <c r="A118" s="235"/>
      <c r="B118" s="236" t="s">
        <v>517</v>
      </c>
      <c r="C118" s="237"/>
      <c r="D118" s="238">
        <f>SUM(D25:D117)</f>
        <v>1328.5</v>
      </c>
      <c r="E118" s="238">
        <f>SUM(E25:E117)</f>
        <v>25308.88</v>
      </c>
      <c r="F118" s="226"/>
    </row>
    <row r="119" spans="1:6" ht="12.75">
      <c r="A119" s="172"/>
      <c r="B119" s="173"/>
      <c r="C119" s="172"/>
      <c r="D119" s="172"/>
      <c r="E119" s="174"/>
      <c r="F119" s="175"/>
    </row>
    <row r="120" s="115" customFormat="1" ht="18"/>
    <row r="121" spans="1:6" ht="12.75">
      <c r="A121" s="176"/>
      <c r="C121" s="177"/>
      <c r="D121" s="179"/>
      <c r="E121" s="177"/>
      <c r="F121" s="177"/>
    </row>
    <row r="122" spans="1:5" s="219" customFormat="1" ht="18.75" customHeight="1">
      <c r="A122" s="156" t="s">
        <v>803</v>
      </c>
      <c r="B122" s="239"/>
      <c r="C122" s="115"/>
      <c r="D122" s="240"/>
      <c r="E122" s="115"/>
    </row>
    <row r="123" spans="1:6" ht="12.75">
      <c r="A123" s="176" t="s">
        <v>590</v>
      </c>
      <c r="B123" s="177"/>
      <c r="C123" s="177"/>
      <c r="D123" s="177"/>
      <c r="E123" s="177"/>
      <c r="F123" s="177"/>
    </row>
  </sheetData>
  <mergeCells count="5">
    <mergeCell ref="A22:A24"/>
    <mergeCell ref="B23:B24"/>
    <mergeCell ref="D66:F66"/>
    <mergeCell ref="C23:C24"/>
    <mergeCell ref="D22:E23"/>
  </mergeCells>
  <printOptions/>
  <pageMargins left="1.52" right="0.75" top="0.52" bottom="0.35" header="0.27" footer="0.24"/>
  <pageSetup horizontalDpi="600" verticalDpi="600" orientation="portrait" paperSize="9" scale="65" r:id="rId1"/>
  <rowBreaks count="1" manualBreakCount="1"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14"/>
  <sheetViews>
    <sheetView view="pageBreakPreview" zoomScale="60" zoomScaleNormal="75" workbookViewId="0" topLeftCell="A1">
      <selection activeCell="S48" sqref="S48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3" width="13.00390625" style="0" customWidth="1"/>
    <col min="4" max="4" width="11.28125" style="0" customWidth="1"/>
    <col min="5" max="5" width="10.140625" style="0" customWidth="1"/>
    <col min="6" max="6" width="11.421875" style="0" customWidth="1"/>
    <col min="7" max="7" width="9.57421875" style="0" customWidth="1"/>
    <col min="8" max="8" width="9.28125" style="0" customWidth="1"/>
    <col min="10" max="10" width="11.421875" style="0" customWidth="1"/>
    <col min="11" max="11" width="7.57421875" style="0" customWidth="1"/>
    <col min="12" max="12" width="11.140625" style="0" customWidth="1"/>
  </cols>
  <sheetData>
    <row r="1" spans="2:10" ht="20.25" customHeight="1">
      <c r="B1" s="5" t="s">
        <v>59</v>
      </c>
      <c r="C1" s="5" t="s">
        <v>531</v>
      </c>
      <c r="J1" t="s">
        <v>61</v>
      </c>
    </row>
    <row r="2" spans="2:9" ht="17.25" customHeight="1" thickBot="1">
      <c r="B2" s="1" t="s">
        <v>60</v>
      </c>
      <c r="D2" s="28"/>
      <c r="E2" s="28"/>
      <c r="F2" s="28"/>
      <c r="G2" s="28"/>
      <c r="H2" s="28"/>
      <c r="I2" t="s">
        <v>62</v>
      </c>
    </row>
    <row r="3" spans="2:9" ht="15" customHeight="1" thickBot="1">
      <c r="B3" s="2" t="s">
        <v>29</v>
      </c>
      <c r="C3" s="31">
        <v>2147486</v>
      </c>
      <c r="D3" s="4"/>
      <c r="I3" t="s">
        <v>63</v>
      </c>
    </row>
    <row r="4" spans="2:9" ht="18.75">
      <c r="B4" t="s">
        <v>66</v>
      </c>
      <c r="C4" s="30"/>
      <c r="D4" s="27"/>
      <c r="I4" t="s">
        <v>64</v>
      </c>
    </row>
    <row r="5" ht="12.75">
      <c r="B5" s="1" t="s">
        <v>65</v>
      </c>
    </row>
    <row r="6" spans="2:8" ht="22.5" customHeight="1">
      <c r="B6" s="1"/>
      <c r="C6" s="249" t="s">
        <v>13</v>
      </c>
      <c r="D6" s="249"/>
      <c r="E6" s="249"/>
      <c r="F6" s="249"/>
      <c r="G6" s="249"/>
      <c r="H6" s="249"/>
    </row>
    <row r="7" spans="2:11" ht="22.5" customHeight="1">
      <c r="B7" s="250" t="s">
        <v>14</v>
      </c>
      <c r="C7" s="250"/>
      <c r="D7" s="250"/>
      <c r="E7" s="250"/>
      <c r="F7" s="250"/>
      <c r="G7" s="250"/>
      <c r="H7" s="250"/>
      <c r="I7" s="250"/>
      <c r="J7" s="250"/>
      <c r="K7" s="250"/>
    </row>
    <row r="8" ht="12.75">
      <c r="B8" s="1"/>
    </row>
    <row r="9" spans="2:4" ht="20.25">
      <c r="B9" s="2" t="s">
        <v>15</v>
      </c>
      <c r="C9" s="5" t="s">
        <v>533</v>
      </c>
      <c r="D9" s="29"/>
    </row>
    <row r="10" spans="2:3" ht="18">
      <c r="B10" s="2"/>
      <c r="C10" s="5"/>
    </row>
    <row r="11" spans="4:7" ht="18">
      <c r="D11" s="6" t="s">
        <v>67</v>
      </c>
      <c r="G11" s="6"/>
    </row>
    <row r="12" spans="2:11" ht="14.25" customHeight="1">
      <c r="B12" s="2" t="s">
        <v>570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15">
      <c r="B13" s="2" t="s">
        <v>572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15">
      <c r="B14" s="2" t="s">
        <v>571</v>
      </c>
      <c r="C14" s="2"/>
      <c r="D14" s="2"/>
      <c r="E14" s="2"/>
      <c r="F14" s="2"/>
      <c r="G14" s="2"/>
      <c r="H14" s="2"/>
      <c r="I14" s="2"/>
      <c r="J14" s="2"/>
      <c r="K14" s="2"/>
    </row>
    <row r="15" spans="2:3" ht="15">
      <c r="B15" s="2" t="s">
        <v>31</v>
      </c>
      <c r="C15" s="2"/>
    </row>
    <row r="16" spans="2:4" ht="15.75">
      <c r="B16" s="15" t="s">
        <v>518</v>
      </c>
      <c r="D16" t="s">
        <v>68</v>
      </c>
    </row>
    <row r="17" spans="2:10" ht="12.75">
      <c r="B17" s="1" t="s">
        <v>69</v>
      </c>
      <c r="D17" s="1" t="s">
        <v>69</v>
      </c>
      <c r="G17" s="1"/>
      <c r="J17" s="1"/>
    </row>
    <row r="18" spans="2:4" ht="15">
      <c r="B18" s="22"/>
      <c r="D18" t="s">
        <v>71</v>
      </c>
    </row>
    <row r="19" spans="2:7" ht="12.75">
      <c r="B19" s="1" t="s">
        <v>70</v>
      </c>
      <c r="D19" s="1" t="s">
        <v>70</v>
      </c>
      <c r="G19" s="1"/>
    </row>
    <row r="21" spans="2:12" ht="18">
      <c r="B21" s="7" t="s">
        <v>72</v>
      </c>
      <c r="C21" s="5"/>
      <c r="D21" s="7"/>
      <c r="E21" s="7"/>
      <c r="F21" s="10" t="s">
        <v>32</v>
      </c>
      <c r="G21" s="8"/>
      <c r="H21" s="7"/>
      <c r="I21" s="7"/>
      <c r="J21" s="7"/>
      <c r="K21" s="7"/>
      <c r="L21" s="7"/>
    </row>
    <row r="22" spans="2:12" ht="18">
      <c r="B22" s="10" t="s">
        <v>33</v>
      </c>
      <c r="C22" s="32"/>
      <c r="D22" s="10"/>
      <c r="E22" s="10"/>
      <c r="F22" s="7"/>
      <c r="G22" s="7"/>
      <c r="H22" s="251"/>
      <c r="I22" s="251"/>
      <c r="J22" s="251"/>
      <c r="K22" s="15"/>
      <c r="L22" s="7"/>
    </row>
    <row r="23" spans="2:12" ht="18">
      <c r="B23" s="7" t="s">
        <v>73</v>
      </c>
      <c r="C23" s="5"/>
      <c r="D23" s="5"/>
      <c r="E23" s="33"/>
      <c r="F23" s="15"/>
      <c r="G23" s="7"/>
      <c r="H23" s="7"/>
      <c r="I23" s="7"/>
      <c r="J23" s="7"/>
      <c r="K23" s="7"/>
      <c r="L23" s="7"/>
    </row>
    <row r="24" spans="2:12" ht="18">
      <c r="B24" s="26" t="s">
        <v>74</v>
      </c>
      <c r="C24" s="5"/>
      <c r="D24" s="5"/>
      <c r="E24" s="33"/>
      <c r="F24" s="15"/>
      <c r="G24" s="7"/>
      <c r="H24" s="7"/>
      <c r="I24" s="7"/>
      <c r="J24" s="7"/>
      <c r="K24" s="7"/>
      <c r="L24" s="7"/>
    </row>
    <row r="25" spans="2:12" ht="18" customHeight="1" thickBot="1">
      <c r="B25" s="7" t="s">
        <v>75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6.5" customHeight="1">
      <c r="A26" s="271" t="s">
        <v>76</v>
      </c>
      <c r="B26" s="252" t="s">
        <v>18</v>
      </c>
      <c r="C26" s="252"/>
      <c r="D26" s="252" t="s">
        <v>21</v>
      </c>
      <c r="E26" s="252"/>
      <c r="F26" s="252" t="s">
        <v>24</v>
      </c>
      <c r="G26" s="252" t="s">
        <v>78</v>
      </c>
      <c r="H26" s="252"/>
      <c r="I26" s="252" t="s">
        <v>26</v>
      </c>
      <c r="J26" s="252"/>
      <c r="K26" s="252" t="s">
        <v>28</v>
      </c>
      <c r="L26" s="253"/>
    </row>
    <row r="27" spans="1:12" ht="15" customHeight="1">
      <c r="A27" s="272"/>
      <c r="B27" s="245" t="s">
        <v>19</v>
      </c>
      <c r="C27" s="245" t="s">
        <v>20</v>
      </c>
      <c r="D27" s="245" t="s">
        <v>22</v>
      </c>
      <c r="E27" s="245" t="s">
        <v>23</v>
      </c>
      <c r="F27" s="245"/>
      <c r="G27" s="245" t="s">
        <v>25</v>
      </c>
      <c r="H27" s="245" t="s">
        <v>77</v>
      </c>
      <c r="I27" s="245"/>
      <c r="J27" s="245"/>
      <c r="K27" s="245"/>
      <c r="L27" s="254"/>
    </row>
    <row r="28" spans="1:12" ht="26.25" customHeight="1">
      <c r="A28" s="272"/>
      <c r="B28" s="245"/>
      <c r="C28" s="245"/>
      <c r="D28" s="245"/>
      <c r="E28" s="245"/>
      <c r="F28" s="245"/>
      <c r="G28" s="245"/>
      <c r="H28" s="245"/>
      <c r="I28" s="9" t="s">
        <v>79</v>
      </c>
      <c r="J28" s="9" t="s">
        <v>27</v>
      </c>
      <c r="K28" s="9" t="s">
        <v>79</v>
      </c>
      <c r="L28" s="20" t="s">
        <v>27</v>
      </c>
    </row>
    <row r="29" spans="1:12" ht="15.75" customHeight="1" thickBot="1">
      <c r="A29" s="11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">
        <v>8</v>
      </c>
      <c r="I29" s="12">
        <v>9</v>
      </c>
      <c r="J29" s="12">
        <v>10</v>
      </c>
      <c r="K29" s="12">
        <v>11</v>
      </c>
      <c r="L29" s="13">
        <v>12</v>
      </c>
    </row>
    <row r="30" spans="1:12" ht="18" customHeight="1">
      <c r="A30" s="14"/>
      <c r="B30" s="42" t="s">
        <v>57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8" customHeight="1">
      <c r="A31" s="34">
        <v>1</v>
      </c>
      <c r="B31" s="34" t="s">
        <v>40</v>
      </c>
      <c r="C31" s="34"/>
      <c r="D31" s="34"/>
      <c r="E31" s="34"/>
      <c r="F31" s="34"/>
      <c r="G31" s="34"/>
      <c r="H31" s="34"/>
      <c r="I31" s="34"/>
      <c r="J31" s="34"/>
      <c r="K31" s="34">
        <v>83</v>
      </c>
      <c r="L31" s="34">
        <v>498</v>
      </c>
    </row>
    <row r="32" spans="1:12" ht="18" customHeight="1">
      <c r="A32" s="34">
        <v>2</v>
      </c>
      <c r="B32" s="34" t="s">
        <v>534</v>
      </c>
      <c r="C32" s="34"/>
      <c r="D32" s="34"/>
      <c r="E32" s="34"/>
      <c r="F32" s="34"/>
      <c r="G32" s="34"/>
      <c r="H32" s="34"/>
      <c r="I32" s="34"/>
      <c r="J32" s="34"/>
      <c r="K32" s="34">
        <v>1</v>
      </c>
      <c r="L32" s="34">
        <v>15</v>
      </c>
    </row>
    <row r="33" spans="1:12" ht="18" customHeight="1">
      <c r="A33" s="34">
        <v>3</v>
      </c>
      <c r="B33" s="34" t="s">
        <v>535</v>
      </c>
      <c r="C33" s="34"/>
      <c r="D33" s="34"/>
      <c r="E33" s="34"/>
      <c r="F33" s="34"/>
      <c r="G33" s="34"/>
      <c r="H33" s="34"/>
      <c r="I33" s="34"/>
      <c r="J33" s="34"/>
      <c r="K33" s="34">
        <v>2</v>
      </c>
      <c r="L33" s="34">
        <v>40</v>
      </c>
    </row>
    <row r="34" spans="1:12" ht="23.25" customHeight="1" thickBot="1">
      <c r="A34" s="41"/>
      <c r="B34" s="41" t="s">
        <v>41</v>
      </c>
      <c r="C34" s="41"/>
      <c r="D34" s="41"/>
      <c r="E34" s="41"/>
      <c r="F34" s="41"/>
      <c r="G34" s="41"/>
      <c r="H34" s="41"/>
      <c r="I34" s="41">
        <f>SUM(I31:I33)</f>
        <v>0</v>
      </c>
      <c r="J34" s="41">
        <f>SUM(J31:J33)</f>
        <v>0</v>
      </c>
      <c r="K34" s="41">
        <f>SUM(K31:K33)</f>
        <v>86</v>
      </c>
      <c r="L34" s="41">
        <f>SUM(L31:L33)</f>
        <v>553</v>
      </c>
    </row>
    <row r="35" spans="1:12" ht="18" customHeight="1" thickBot="1">
      <c r="A35" s="37">
        <v>1</v>
      </c>
      <c r="B35" s="38">
        <v>2</v>
      </c>
      <c r="C35" s="38">
        <v>3</v>
      </c>
      <c r="D35" s="38">
        <v>4</v>
      </c>
      <c r="E35" s="38">
        <v>5</v>
      </c>
      <c r="F35" s="38">
        <v>6</v>
      </c>
      <c r="G35" s="38">
        <v>7</v>
      </c>
      <c r="H35" s="38">
        <v>8</v>
      </c>
      <c r="I35" s="38">
        <v>9</v>
      </c>
      <c r="J35" s="38">
        <v>10</v>
      </c>
      <c r="K35" s="38">
        <v>11</v>
      </c>
      <c r="L35" s="39">
        <v>12</v>
      </c>
    </row>
    <row r="36" spans="1:12" ht="18" customHeight="1">
      <c r="A36" s="40">
        <v>4</v>
      </c>
      <c r="B36" s="40" t="s">
        <v>536</v>
      </c>
      <c r="C36" s="40"/>
      <c r="D36" s="40"/>
      <c r="E36" s="40"/>
      <c r="F36" s="45"/>
      <c r="G36" s="40"/>
      <c r="H36" s="40"/>
      <c r="I36" s="40"/>
      <c r="J36" s="45"/>
      <c r="K36" s="40">
        <v>133</v>
      </c>
      <c r="L36" s="45">
        <v>1463</v>
      </c>
    </row>
    <row r="37" spans="1:12" ht="18" customHeight="1">
      <c r="A37" s="34">
        <v>5</v>
      </c>
      <c r="B37" s="34" t="s">
        <v>537</v>
      </c>
      <c r="C37" s="34"/>
      <c r="D37" s="34"/>
      <c r="E37" s="34"/>
      <c r="F37" s="46"/>
      <c r="G37" s="34"/>
      <c r="H37" s="34"/>
      <c r="I37" s="34"/>
      <c r="J37" s="46"/>
      <c r="K37" s="34">
        <v>96</v>
      </c>
      <c r="L37" s="46">
        <v>384</v>
      </c>
    </row>
    <row r="38" spans="1:12" ht="18" customHeight="1">
      <c r="A38" s="34">
        <v>6</v>
      </c>
      <c r="B38" s="34" t="s">
        <v>538</v>
      </c>
      <c r="C38" s="34"/>
      <c r="D38" s="34"/>
      <c r="E38" s="34"/>
      <c r="F38" s="46"/>
      <c r="G38" s="34"/>
      <c r="H38" s="34"/>
      <c r="I38" s="34"/>
      <c r="J38" s="46"/>
      <c r="K38" s="34">
        <v>1</v>
      </c>
      <c r="L38" s="46">
        <v>30</v>
      </c>
    </row>
    <row r="39" spans="1:12" ht="18" customHeight="1">
      <c r="A39" s="34">
        <v>7</v>
      </c>
      <c r="B39" s="34" t="s">
        <v>304</v>
      </c>
      <c r="C39" s="34"/>
      <c r="D39" s="34"/>
      <c r="E39" s="34"/>
      <c r="F39" s="46"/>
      <c r="G39" s="34"/>
      <c r="H39" s="34"/>
      <c r="I39" s="34"/>
      <c r="J39" s="46"/>
      <c r="K39" s="34">
        <v>2</v>
      </c>
      <c r="L39" s="46">
        <v>60</v>
      </c>
    </row>
    <row r="40" spans="1:12" ht="18" customHeight="1">
      <c r="A40" s="34">
        <v>8</v>
      </c>
      <c r="B40" s="34" t="s">
        <v>372</v>
      </c>
      <c r="C40" s="34"/>
      <c r="D40" s="34"/>
      <c r="E40" s="34"/>
      <c r="F40" s="46"/>
      <c r="G40" s="34"/>
      <c r="H40" s="34"/>
      <c r="I40" s="34"/>
      <c r="J40" s="46"/>
      <c r="K40" s="34">
        <v>2</v>
      </c>
      <c r="L40" s="46">
        <v>6</v>
      </c>
    </row>
    <row r="41" spans="1:12" ht="18" customHeight="1">
      <c r="A41" s="34">
        <v>9</v>
      </c>
      <c r="B41" s="34" t="s">
        <v>37</v>
      </c>
      <c r="C41" s="34"/>
      <c r="D41" s="34"/>
      <c r="E41" s="34"/>
      <c r="F41" s="46"/>
      <c r="G41" s="34"/>
      <c r="H41" s="34"/>
      <c r="I41" s="34"/>
      <c r="J41" s="46"/>
      <c r="K41" s="34">
        <v>216</v>
      </c>
      <c r="L41" s="46">
        <v>216</v>
      </c>
    </row>
    <row r="42" spans="1:12" ht="18" customHeight="1">
      <c r="A42" s="34">
        <v>10</v>
      </c>
      <c r="B42" s="34" t="s">
        <v>539</v>
      </c>
      <c r="C42" s="34"/>
      <c r="D42" s="34"/>
      <c r="E42" s="34"/>
      <c r="F42" s="46"/>
      <c r="G42" s="34"/>
      <c r="H42" s="34"/>
      <c r="I42" s="34"/>
      <c r="J42" s="46"/>
      <c r="K42" s="34">
        <v>1</v>
      </c>
      <c r="L42" s="46">
        <v>100</v>
      </c>
    </row>
    <row r="43" spans="1:12" ht="18" customHeight="1">
      <c r="A43" s="34">
        <v>11</v>
      </c>
      <c r="B43" s="34" t="s">
        <v>158</v>
      </c>
      <c r="C43" s="34"/>
      <c r="D43" s="34"/>
      <c r="E43" s="34"/>
      <c r="F43" s="46"/>
      <c r="G43" s="34"/>
      <c r="H43" s="34"/>
      <c r="I43" s="34"/>
      <c r="J43" s="46"/>
      <c r="K43" s="34">
        <v>2</v>
      </c>
      <c r="L43" s="46">
        <v>200</v>
      </c>
    </row>
    <row r="44" spans="1:12" ht="18" customHeight="1">
      <c r="A44" s="34">
        <v>12</v>
      </c>
      <c r="B44" s="34" t="s">
        <v>360</v>
      </c>
      <c r="C44" s="34"/>
      <c r="D44" s="34"/>
      <c r="E44" s="34"/>
      <c r="F44" s="46"/>
      <c r="G44" s="34"/>
      <c r="H44" s="34"/>
      <c r="I44" s="34"/>
      <c r="J44" s="46"/>
      <c r="K44" s="34">
        <v>1</v>
      </c>
      <c r="L44" s="46">
        <v>36</v>
      </c>
    </row>
    <row r="45" spans="1:12" ht="18" customHeight="1">
      <c r="A45" s="34">
        <v>13</v>
      </c>
      <c r="B45" s="34" t="s">
        <v>540</v>
      </c>
      <c r="C45" s="34"/>
      <c r="D45" s="34"/>
      <c r="E45" s="34"/>
      <c r="F45" s="46"/>
      <c r="G45" s="34"/>
      <c r="H45" s="34"/>
      <c r="I45" s="34"/>
      <c r="J45" s="46"/>
      <c r="K45" s="34">
        <v>3</v>
      </c>
      <c r="L45" s="46">
        <v>117</v>
      </c>
    </row>
    <row r="46" spans="1:12" ht="18" customHeight="1">
      <c r="A46" s="34">
        <v>14</v>
      </c>
      <c r="B46" s="34" t="s">
        <v>291</v>
      </c>
      <c r="C46" s="34"/>
      <c r="D46" s="34"/>
      <c r="E46" s="34"/>
      <c r="F46" s="46"/>
      <c r="G46" s="34"/>
      <c r="H46" s="34"/>
      <c r="I46" s="34"/>
      <c r="J46" s="46"/>
      <c r="K46" s="34">
        <v>3</v>
      </c>
      <c r="L46" s="46">
        <v>90</v>
      </c>
    </row>
    <row r="47" spans="1:12" ht="18" customHeight="1">
      <c r="A47" s="34">
        <v>15</v>
      </c>
      <c r="B47" s="34" t="s">
        <v>541</v>
      </c>
      <c r="C47" s="34"/>
      <c r="D47" s="34"/>
      <c r="E47" s="34"/>
      <c r="F47" s="46"/>
      <c r="G47" s="34"/>
      <c r="H47" s="34"/>
      <c r="I47" s="34"/>
      <c r="J47" s="46"/>
      <c r="K47" s="34">
        <v>1</v>
      </c>
      <c r="L47" s="46">
        <v>30</v>
      </c>
    </row>
    <row r="48" spans="1:12" ht="18" customHeight="1">
      <c r="A48" s="34">
        <v>16</v>
      </c>
      <c r="B48" s="34" t="s">
        <v>439</v>
      </c>
      <c r="C48" s="34"/>
      <c r="D48" s="34"/>
      <c r="E48" s="34"/>
      <c r="F48" s="46"/>
      <c r="G48" s="34"/>
      <c r="H48" s="34"/>
      <c r="I48" s="34"/>
      <c r="J48" s="46"/>
      <c r="K48" s="34">
        <v>1</v>
      </c>
      <c r="L48" s="46">
        <v>19</v>
      </c>
    </row>
    <row r="49" spans="1:12" ht="18" customHeight="1">
      <c r="A49" s="34">
        <v>17</v>
      </c>
      <c r="B49" s="34" t="s">
        <v>542</v>
      </c>
      <c r="C49" s="34"/>
      <c r="D49" s="34"/>
      <c r="E49" s="34"/>
      <c r="F49" s="46"/>
      <c r="G49" s="34"/>
      <c r="H49" s="34"/>
      <c r="I49" s="34"/>
      <c r="J49" s="46"/>
      <c r="K49" s="34">
        <v>2</v>
      </c>
      <c r="L49" s="46">
        <v>118</v>
      </c>
    </row>
    <row r="50" spans="1:12" ht="18" customHeight="1">
      <c r="A50" s="34">
        <v>18</v>
      </c>
      <c r="B50" s="34" t="s">
        <v>543</v>
      </c>
      <c r="C50" s="34"/>
      <c r="D50" s="34"/>
      <c r="E50" s="34"/>
      <c r="F50" s="46"/>
      <c r="G50" s="34"/>
      <c r="H50" s="34"/>
      <c r="I50" s="34"/>
      <c r="J50" s="46"/>
      <c r="K50" s="34">
        <v>54</v>
      </c>
      <c r="L50" s="46">
        <v>108</v>
      </c>
    </row>
    <row r="51" spans="1:12" ht="18" customHeight="1">
      <c r="A51" s="34">
        <v>19</v>
      </c>
      <c r="B51" s="34" t="s">
        <v>544</v>
      </c>
      <c r="C51" s="34"/>
      <c r="D51" s="34"/>
      <c r="E51" s="34"/>
      <c r="F51" s="46"/>
      <c r="G51" s="34"/>
      <c r="H51" s="34"/>
      <c r="I51" s="34"/>
      <c r="J51" s="46"/>
      <c r="K51" s="34">
        <v>20</v>
      </c>
      <c r="L51" s="46">
        <v>100</v>
      </c>
    </row>
    <row r="52" spans="1:12" ht="18" customHeight="1">
      <c r="A52" s="34">
        <v>20</v>
      </c>
      <c r="B52" s="34" t="s">
        <v>545</v>
      </c>
      <c r="C52" s="34"/>
      <c r="D52" s="34"/>
      <c r="E52" s="34"/>
      <c r="F52" s="46"/>
      <c r="G52" s="34"/>
      <c r="H52" s="34"/>
      <c r="I52" s="34"/>
      <c r="J52" s="46"/>
      <c r="K52" s="34">
        <v>1</v>
      </c>
      <c r="L52" s="46">
        <v>5</v>
      </c>
    </row>
    <row r="53" spans="1:12" ht="18" customHeight="1">
      <c r="A53" s="34">
        <v>21</v>
      </c>
      <c r="B53" s="34" t="s">
        <v>546</v>
      </c>
      <c r="C53" s="34"/>
      <c r="D53" s="34"/>
      <c r="E53" s="34"/>
      <c r="F53" s="46"/>
      <c r="G53" s="34"/>
      <c r="H53" s="34"/>
      <c r="I53" s="34"/>
      <c r="J53" s="46"/>
      <c r="K53" s="34">
        <v>110</v>
      </c>
      <c r="L53" s="46">
        <v>110</v>
      </c>
    </row>
    <row r="54" spans="1:12" ht="18" customHeight="1">
      <c r="A54" s="34">
        <v>22</v>
      </c>
      <c r="B54" s="34" t="s">
        <v>298</v>
      </c>
      <c r="C54" s="34"/>
      <c r="D54" s="34"/>
      <c r="E54" s="34"/>
      <c r="F54" s="46"/>
      <c r="G54" s="34"/>
      <c r="H54" s="34"/>
      <c r="I54" s="34"/>
      <c r="J54" s="46"/>
      <c r="K54" s="34">
        <v>113</v>
      </c>
      <c r="L54" s="46">
        <v>113</v>
      </c>
    </row>
    <row r="55" spans="1:12" ht="18" customHeight="1">
      <c r="A55" s="34">
        <v>23</v>
      </c>
      <c r="B55" s="34" t="s">
        <v>547</v>
      </c>
      <c r="C55" s="34"/>
      <c r="D55" s="34"/>
      <c r="E55" s="34"/>
      <c r="F55" s="46"/>
      <c r="G55" s="34"/>
      <c r="H55" s="34"/>
      <c r="I55" s="34"/>
      <c r="J55" s="46"/>
      <c r="K55" s="34">
        <v>4</v>
      </c>
      <c r="L55" s="46">
        <v>328</v>
      </c>
    </row>
    <row r="56" spans="1:12" ht="18" customHeight="1">
      <c r="A56" s="34">
        <v>24</v>
      </c>
      <c r="B56" s="34" t="s">
        <v>548</v>
      </c>
      <c r="C56" s="34"/>
      <c r="D56" s="34"/>
      <c r="E56" s="34"/>
      <c r="F56" s="46"/>
      <c r="G56" s="34"/>
      <c r="H56" s="34"/>
      <c r="I56" s="34"/>
      <c r="J56" s="46"/>
      <c r="K56" s="34">
        <v>2</v>
      </c>
      <c r="L56" s="46">
        <v>8</v>
      </c>
    </row>
    <row r="57" spans="1:12" ht="18" customHeight="1">
      <c r="A57" s="34">
        <v>25</v>
      </c>
      <c r="B57" s="34" t="s">
        <v>549</v>
      </c>
      <c r="C57" s="34"/>
      <c r="D57" s="34"/>
      <c r="E57" s="34"/>
      <c r="F57" s="46"/>
      <c r="G57" s="34"/>
      <c r="H57" s="34"/>
      <c r="I57" s="34"/>
      <c r="J57" s="46"/>
      <c r="K57" s="34">
        <v>1</v>
      </c>
      <c r="L57" s="46">
        <v>6</v>
      </c>
    </row>
    <row r="58" spans="1:12" ht="18" customHeight="1">
      <c r="A58" s="34">
        <v>26</v>
      </c>
      <c r="B58" s="34" t="s">
        <v>550</v>
      </c>
      <c r="C58" s="34"/>
      <c r="D58" s="34"/>
      <c r="E58" s="34"/>
      <c r="F58" s="46"/>
      <c r="G58" s="34"/>
      <c r="H58" s="34"/>
      <c r="I58" s="34"/>
      <c r="J58" s="46"/>
      <c r="K58" s="34">
        <v>6</v>
      </c>
      <c r="L58" s="46">
        <v>60</v>
      </c>
    </row>
    <row r="59" spans="1:12" ht="18" customHeight="1">
      <c r="A59" s="34">
        <v>27</v>
      </c>
      <c r="B59" s="35" t="s">
        <v>551</v>
      </c>
      <c r="C59" s="36"/>
      <c r="D59" s="36"/>
      <c r="E59" s="36"/>
      <c r="F59" s="49"/>
      <c r="G59" s="36"/>
      <c r="H59" s="36"/>
      <c r="I59" s="36"/>
      <c r="J59" s="46"/>
      <c r="K59" s="34">
        <v>1</v>
      </c>
      <c r="L59" s="46">
        <v>100</v>
      </c>
    </row>
    <row r="60" spans="1:12" ht="18" customHeight="1">
      <c r="A60" s="34">
        <v>28</v>
      </c>
      <c r="B60" s="34" t="s">
        <v>270</v>
      </c>
      <c r="C60" s="34"/>
      <c r="D60" s="34"/>
      <c r="E60" s="34"/>
      <c r="F60" s="46"/>
      <c r="G60" s="34"/>
      <c r="H60" s="34"/>
      <c r="I60" s="34"/>
      <c r="J60" s="46"/>
      <c r="K60" s="34">
        <v>2</v>
      </c>
      <c r="L60" s="46">
        <v>26</v>
      </c>
    </row>
    <row r="61" spans="1:12" ht="18" customHeight="1">
      <c r="A61" s="34">
        <v>29</v>
      </c>
      <c r="B61" s="34" t="s">
        <v>552</v>
      </c>
      <c r="C61" s="34"/>
      <c r="D61" s="34"/>
      <c r="E61" s="34"/>
      <c r="F61" s="46"/>
      <c r="G61" s="34"/>
      <c r="H61" s="34"/>
      <c r="I61" s="34"/>
      <c r="J61" s="46"/>
      <c r="K61" s="34">
        <v>2</v>
      </c>
      <c r="L61" s="46">
        <v>6</v>
      </c>
    </row>
    <row r="62" spans="1:12" ht="18" customHeight="1">
      <c r="A62" s="34">
        <v>30</v>
      </c>
      <c r="B62" s="34" t="s">
        <v>553</v>
      </c>
      <c r="C62" s="34"/>
      <c r="D62" s="34"/>
      <c r="E62" s="34"/>
      <c r="F62" s="46"/>
      <c r="G62" s="34"/>
      <c r="H62" s="34"/>
      <c r="I62" s="34"/>
      <c r="J62" s="46"/>
      <c r="K62" s="34">
        <v>1</v>
      </c>
      <c r="L62" s="46">
        <v>2</v>
      </c>
    </row>
    <row r="63" spans="1:12" ht="18" customHeight="1">
      <c r="A63" s="34">
        <v>31</v>
      </c>
      <c r="B63" s="34" t="s">
        <v>554</v>
      </c>
      <c r="C63" s="34"/>
      <c r="D63" s="34"/>
      <c r="E63" s="34"/>
      <c r="F63" s="46"/>
      <c r="G63" s="34"/>
      <c r="H63" s="34"/>
      <c r="I63" s="34"/>
      <c r="J63" s="46"/>
      <c r="K63" s="34">
        <v>1</v>
      </c>
      <c r="L63" s="46">
        <v>3</v>
      </c>
    </row>
    <row r="64" spans="1:12" ht="18" customHeight="1">
      <c r="A64" s="34">
        <v>32</v>
      </c>
      <c r="B64" s="34" t="s">
        <v>555</v>
      </c>
      <c r="C64" s="34"/>
      <c r="D64" s="34"/>
      <c r="E64" s="34"/>
      <c r="F64" s="46"/>
      <c r="G64" s="34"/>
      <c r="H64" s="34"/>
      <c r="I64" s="34"/>
      <c r="J64" s="46"/>
      <c r="K64" s="34">
        <v>1</v>
      </c>
      <c r="L64" s="46">
        <v>2</v>
      </c>
    </row>
    <row r="65" spans="1:12" ht="25.5" customHeight="1" thickBot="1">
      <c r="A65" s="41"/>
      <c r="B65" s="41" t="s">
        <v>41</v>
      </c>
      <c r="C65" s="41"/>
      <c r="D65" s="41"/>
      <c r="E65" s="41"/>
      <c r="F65" s="47"/>
      <c r="G65" s="41"/>
      <c r="H65" s="41"/>
      <c r="I65" s="41">
        <f>SUM(I36:I64)</f>
        <v>0</v>
      </c>
      <c r="J65" s="41">
        <f>SUM(J36:J64)</f>
        <v>0</v>
      </c>
      <c r="K65" s="41">
        <f>SUM(K36:K64)</f>
        <v>783</v>
      </c>
      <c r="L65" s="47">
        <f>SUM(L36:L64)</f>
        <v>3846</v>
      </c>
    </row>
    <row r="66" spans="1:12" ht="18" customHeight="1" thickBot="1">
      <c r="A66" s="37">
        <v>1</v>
      </c>
      <c r="B66" s="38">
        <v>2</v>
      </c>
      <c r="C66" s="38">
        <v>3</v>
      </c>
      <c r="D66" s="38">
        <v>4</v>
      </c>
      <c r="E66" s="38">
        <v>5</v>
      </c>
      <c r="F66" s="38">
        <v>6</v>
      </c>
      <c r="G66" s="38">
        <v>7</v>
      </c>
      <c r="H66" s="38">
        <v>8</v>
      </c>
      <c r="I66" s="38">
        <v>9</v>
      </c>
      <c r="J66" s="38">
        <v>10</v>
      </c>
      <c r="K66" s="38">
        <v>11</v>
      </c>
      <c r="L66" s="39">
        <v>12</v>
      </c>
    </row>
    <row r="67" spans="1:12" ht="18" customHeight="1">
      <c r="A67" s="34">
        <v>33</v>
      </c>
      <c r="B67" s="34" t="s">
        <v>556</v>
      </c>
      <c r="C67" s="34"/>
      <c r="D67" s="34"/>
      <c r="E67" s="34"/>
      <c r="F67" s="46"/>
      <c r="G67" s="34"/>
      <c r="H67" s="34"/>
      <c r="I67" s="34"/>
      <c r="J67" s="46"/>
      <c r="K67" s="34">
        <v>29</v>
      </c>
      <c r="L67" s="46">
        <v>87</v>
      </c>
    </row>
    <row r="68" spans="1:12" ht="18" customHeight="1">
      <c r="A68" s="34">
        <v>34</v>
      </c>
      <c r="B68" s="34" t="s">
        <v>557</v>
      </c>
      <c r="C68" s="34"/>
      <c r="D68" s="34"/>
      <c r="E68" s="34"/>
      <c r="F68" s="46"/>
      <c r="G68" s="34"/>
      <c r="H68" s="34"/>
      <c r="I68" s="34"/>
      <c r="J68" s="46"/>
      <c r="K68" s="34">
        <v>4</v>
      </c>
      <c r="L68" s="46">
        <v>532</v>
      </c>
    </row>
    <row r="69" spans="1:12" ht="18" customHeight="1">
      <c r="A69" s="34">
        <v>35</v>
      </c>
      <c r="B69" s="34" t="s">
        <v>558</v>
      </c>
      <c r="C69" s="34"/>
      <c r="D69" s="34"/>
      <c r="E69" s="34"/>
      <c r="F69" s="46"/>
      <c r="G69" s="34"/>
      <c r="H69" s="34"/>
      <c r="I69" s="34"/>
      <c r="J69" s="46"/>
      <c r="K69" s="34">
        <v>2</v>
      </c>
      <c r="L69" s="46">
        <v>52</v>
      </c>
    </row>
    <row r="70" spans="1:12" ht="18" customHeight="1">
      <c r="A70" s="34">
        <v>36</v>
      </c>
      <c r="B70" s="34" t="s">
        <v>559</v>
      </c>
      <c r="C70" s="34"/>
      <c r="D70" s="34"/>
      <c r="E70" s="34"/>
      <c r="F70" s="46"/>
      <c r="G70" s="34"/>
      <c r="H70" s="34"/>
      <c r="I70" s="34"/>
      <c r="J70" s="46"/>
      <c r="K70" s="34">
        <v>20</v>
      </c>
      <c r="L70" s="46">
        <v>140</v>
      </c>
    </row>
    <row r="71" spans="1:12" ht="18" customHeight="1">
      <c r="A71" s="34">
        <v>37</v>
      </c>
      <c r="B71" s="34" t="s">
        <v>302</v>
      </c>
      <c r="C71" s="34"/>
      <c r="D71" s="34"/>
      <c r="E71" s="34"/>
      <c r="F71" s="46"/>
      <c r="G71" s="34"/>
      <c r="H71" s="34"/>
      <c r="I71" s="34"/>
      <c r="J71" s="46"/>
      <c r="K71" s="34">
        <v>10</v>
      </c>
      <c r="L71" s="46">
        <v>70</v>
      </c>
    </row>
    <row r="72" spans="1:12" ht="18" customHeight="1">
      <c r="A72" s="34">
        <v>38</v>
      </c>
      <c r="B72" s="34" t="s">
        <v>560</v>
      </c>
      <c r="C72" s="34"/>
      <c r="D72" s="34"/>
      <c r="E72" s="34"/>
      <c r="F72" s="46"/>
      <c r="G72" s="34"/>
      <c r="H72" s="34"/>
      <c r="I72" s="34"/>
      <c r="J72" s="46"/>
      <c r="K72" s="34">
        <v>3</v>
      </c>
      <c r="L72" s="46">
        <v>141</v>
      </c>
    </row>
    <row r="73" spans="1:12" ht="18" customHeight="1">
      <c r="A73" s="34">
        <v>39</v>
      </c>
      <c r="B73" s="34" t="s">
        <v>561</v>
      </c>
      <c r="C73" s="34"/>
      <c r="D73" s="34"/>
      <c r="E73" s="34"/>
      <c r="F73" s="46"/>
      <c r="G73" s="34"/>
      <c r="H73" s="34"/>
      <c r="I73" s="34"/>
      <c r="J73" s="46"/>
      <c r="K73" s="34">
        <v>1</v>
      </c>
      <c r="L73" s="46">
        <v>30</v>
      </c>
    </row>
    <row r="74" spans="1:12" ht="18" customHeight="1">
      <c r="A74" s="34">
        <v>40</v>
      </c>
      <c r="B74" s="34" t="s">
        <v>51</v>
      </c>
      <c r="C74" s="34"/>
      <c r="D74" s="34"/>
      <c r="E74" s="34"/>
      <c r="F74" s="46"/>
      <c r="G74" s="34"/>
      <c r="H74" s="34"/>
      <c r="I74" s="34"/>
      <c r="J74" s="46"/>
      <c r="K74" s="34">
        <v>10</v>
      </c>
      <c r="L74" s="46">
        <v>70</v>
      </c>
    </row>
    <row r="75" spans="1:12" ht="18" customHeight="1">
      <c r="A75" s="34">
        <v>41</v>
      </c>
      <c r="B75" s="34" t="s">
        <v>562</v>
      </c>
      <c r="C75" s="34"/>
      <c r="D75" s="34"/>
      <c r="E75" s="34"/>
      <c r="F75" s="46"/>
      <c r="G75" s="34"/>
      <c r="H75" s="34"/>
      <c r="I75" s="34"/>
      <c r="J75" s="46"/>
      <c r="K75" s="34">
        <v>1</v>
      </c>
      <c r="L75" s="46">
        <v>20</v>
      </c>
    </row>
    <row r="76" spans="1:12" ht="18" customHeight="1">
      <c r="A76" s="34">
        <v>42</v>
      </c>
      <c r="B76" s="34" t="s">
        <v>561</v>
      </c>
      <c r="C76" s="34"/>
      <c r="D76" s="34"/>
      <c r="E76" s="34"/>
      <c r="F76" s="46"/>
      <c r="G76" s="34"/>
      <c r="H76" s="34"/>
      <c r="I76" s="34"/>
      <c r="J76" s="46"/>
      <c r="K76" s="34">
        <v>1</v>
      </c>
      <c r="L76" s="46">
        <v>8</v>
      </c>
    </row>
    <row r="77" spans="1:12" ht="18" customHeight="1">
      <c r="A77" s="34">
        <v>43</v>
      </c>
      <c r="B77" s="34" t="s">
        <v>563</v>
      </c>
      <c r="C77" s="34"/>
      <c r="D77" s="34"/>
      <c r="E77" s="34"/>
      <c r="F77" s="46"/>
      <c r="G77" s="34"/>
      <c r="H77" s="34"/>
      <c r="I77" s="34"/>
      <c r="J77" s="46"/>
      <c r="K77" s="34">
        <v>1</v>
      </c>
      <c r="L77" s="46">
        <v>8</v>
      </c>
    </row>
    <row r="78" spans="1:12" ht="18" customHeight="1">
      <c r="A78" s="34">
        <v>44</v>
      </c>
      <c r="B78" s="34" t="s">
        <v>564</v>
      </c>
      <c r="C78" s="34"/>
      <c r="D78" s="34"/>
      <c r="E78" s="34"/>
      <c r="F78" s="46"/>
      <c r="G78" s="34"/>
      <c r="H78" s="34"/>
      <c r="I78" s="34"/>
      <c r="J78" s="46"/>
      <c r="K78" s="34">
        <v>15</v>
      </c>
      <c r="L78" s="46">
        <v>75</v>
      </c>
    </row>
    <row r="79" spans="1:12" ht="18" customHeight="1">
      <c r="A79" s="34">
        <v>45</v>
      </c>
      <c r="B79" s="34" t="s">
        <v>565</v>
      </c>
      <c r="C79" s="34"/>
      <c r="D79" s="34"/>
      <c r="E79" s="34"/>
      <c r="F79" s="46"/>
      <c r="G79" s="34"/>
      <c r="H79" s="34"/>
      <c r="I79" s="34"/>
      <c r="J79" s="46"/>
      <c r="K79" s="34">
        <v>1</v>
      </c>
      <c r="L79" s="46">
        <v>830</v>
      </c>
    </row>
    <row r="80" spans="1:12" ht="18" customHeight="1">
      <c r="A80" s="34">
        <v>46</v>
      </c>
      <c r="B80" s="34" t="s">
        <v>566</v>
      </c>
      <c r="C80" s="34"/>
      <c r="D80" s="34"/>
      <c r="E80" s="34"/>
      <c r="F80" s="46"/>
      <c r="G80" s="34"/>
      <c r="H80" s="34"/>
      <c r="I80" s="34"/>
      <c r="J80" s="46"/>
      <c r="K80" s="34">
        <v>1</v>
      </c>
      <c r="L80" s="46">
        <v>988</v>
      </c>
    </row>
    <row r="81" spans="1:12" ht="18" customHeight="1">
      <c r="A81" s="34">
        <v>47</v>
      </c>
      <c r="B81" s="34" t="s">
        <v>567</v>
      </c>
      <c r="C81" s="34"/>
      <c r="D81" s="34"/>
      <c r="E81" s="34"/>
      <c r="F81" s="46"/>
      <c r="G81" s="34"/>
      <c r="H81" s="34"/>
      <c r="I81" s="34"/>
      <c r="J81" s="46"/>
      <c r="K81" s="34">
        <v>5</v>
      </c>
      <c r="L81" s="46">
        <v>145</v>
      </c>
    </row>
    <row r="82" spans="1:12" ht="18" customHeight="1">
      <c r="A82" s="34">
        <v>48</v>
      </c>
      <c r="B82" s="34" t="s">
        <v>568</v>
      </c>
      <c r="C82" s="34"/>
      <c r="D82" s="34"/>
      <c r="E82" s="34"/>
      <c r="F82" s="46"/>
      <c r="G82" s="34"/>
      <c r="H82" s="34"/>
      <c r="I82" s="34"/>
      <c r="J82" s="46"/>
      <c r="K82" s="34">
        <v>1</v>
      </c>
      <c r="L82" s="46">
        <v>85</v>
      </c>
    </row>
    <row r="83" spans="1:12" ht="18" customHeight="1">
      <c r="A83" s="34">
        <v>49</v>
      </c>
      <c r="B83" s="34" t="s">
        <v>97</v>
      </c>
      <c r="C83" s="34"/>
      <c r="D83" s="34"/>
      <c r="E83" s="34"/>
      <c r="F83" s="46"/>
      <c r="G83" s="34"/>
      <c r="H83" s="34"/>
      <c r="I83" s="34"/>
      <c r="J83" s="46"/>
      <c r="K83" s="34">
        <v>1</v>
      </c>
      <c r="L83" s="46">
        <v>90</v>
      </c>
    </row>
    <row r="84" spans="1:12" ht="18" customHeight="1">
      <c r="A84" s="34">
        <v>50</v>
      </c>
      <c r="B84" s="34" t="s">
        <v>569</v>
      </c>
      <c r="C84" s="34"/>
      <c r="D84" s="34"/>
      <c r="E84" s="34"/>
      <c r="F84" s="46"/>
      <c r="G84" s="34"/>
      <c r="H84" s="34"/>
      <c r="I84" s="34"/>
      <c r="J84" s="46"/>
      <c r="K84" s="34">
        <v>1</v>
      </c>
      <c r="L84" s="46">
        <v>38</v>
      </c>
    </row>
    <row r="85" spans="1:12" ht="18" customHeight="1" thickBot="1">
      <c r="A85" s="34">
        <v>51</v>
      </c>
      <c r="B85" s="34" t="s">
        <v>91</v>
      </c>
      <c r="C85" s="34"/>
      <c r="D85" s="34"/>
      <c r="E85" s="34"/>
      <c r="F85" s="46"/>
      <c r="G85" s="34"/>
      <c r="H85" s="34"/>
      <c r="I85" s="34"/>
      <c r="J85" s="46"/>
      <c r="K85" s="34">
        <v>1</v>
      </c>
      <c r="L85" s="46">
        <v>51</v>
      </c>
    </row>
    <row r="86" spans="1:12" ht="25.5" customHeight="1" thickBot="1">
      <c r="A86" s="159"/>
      <c r="B86" s="169" t="s">
        <v>176</v>
      </c>
      <c r="C86" s="160"/>
      <c r="D86" s="160"/>
      <c r="E86" s="160"/>
      <c r="F86" s="167"/>
      <c r="G86" s="160"/>
      <c r="H86" s="160"/>
      <c r="I86" s="160"/>
      <c r="J86" s="167"/>
      <c r="K86" s="160">
        <f>SUM(K67:K85)</f>
        <v>108</v>
      </c>
      <c r="L86" s="168">
        <f>SUM(L67:L85)+L65+L34</f>
        <v>7859</v>
      </c>
    </row>
    <row r="87" spans="1:12" ht="18" customHeight="1" thickBot="1">
      <c r="A87" s="158">
        <v>1</v>
      </c>
      <c r="B87" s="165">
        <v>2</v>
      </c>
      <c r="C87" s="165">
        <v>3</v>
      </c>
      <c r="D87" s="165">
        <v>4</v>
      </c>
      <c r="E87" s="165">
        <v>5</v>
      </c>
      <c r="F87" s="165">
        <v>6</v>
      </c>
      <c r="G87" s="165">
        <v>7</v>
      </c>
      <c r="H87" s="165">
        <v>8</v>
      </c>
      <c r="I87" s="165">
        <v>9</v>
      </c>
      <c r="J87" s="165">
        <v>10</v>
      </c>
      <c r="K87" s="165">
        <v>11</v>
      </c>
      <c r="L87" s="166">
        <v>12</v>
      </c>
    </row>
    <row r="88" spans="1:12" ht="18" customHeight="1">
      <c r="A88" s="34"/>
      <c r="B88" s="42" t="s">
        <v>180</v>
      </c>
      <c r="C88" s="34"/>
      <c r="D88" s="34"/>
      <c r="E88" s="34"/>
      <c r="F88" s="46"/>
      <c r="G88" s="34"/>
      <c r="H88" s="34"/>
      <c r="I88" s="34"/>
      <c r="J88" s="46"/>
      <c r="K88" s="34"/>
      <c r="L88" s="46"/>
    </row>
    <row r="89" spans="1:12" ht="18" customHeight="1">
      <c r="A89" s="34">
        <v>52</v>
      </c>
      <c r="B89" s="34" t="s">
        <v>573</v>
      </c>
      <c r="C89" s="34"/>
      <c r="D89" s="34"/>
      <c r="E89" s="34"/>
      <c r="F89" s="46"/>
      <c r="G89" s="34"/>
      <c r="H89" s="34"/>
      <c r="I89" s="34"/>
      <c r="J89" s="46"/>
      <c r="K89" s="34">
        <v>5</v>
      </c>
      <c r="L89" s="46">
        <v>97</v>
      </c>
    </row>
    <row r="90" spans="1:12" ht="18" customHeight="1" thickBot="1">
      <c r="A90" s="34">
        <v>53</v>
      </c>
      <c r="B90" s="34" t="s">
        <v>547</v>
      </c>
      <c r="C90" s="34"/>
      <c r="D90" s="34"/>
      <c r="E90" s="34"/>
      <c r="F90" s="46"/>
      <c r="G90" s="34"/>
      <c r="H90" s="34"/>
      <c r="I90" s="34"/>
      <c r="J90" s="46"/>
      <c r="K90" s="34">
        <v>2</v>
      </c>
      <c r="L90" s="46">
        <v>30</v>
      </c>
    </row>
    <row r="91" spans="1:12" ht="25.5" customHeight="1" thickBot="1">
      <c r="A91" s="159"/>
      <c r="B91" s="169" t="s">
        <v>574</v>
      </c>
      <c r="C91" s="160"/>
      <c r="D91" s="160"/>
      <c r="E91" s="160"/>
      <c r="F91" s="167"/>
      <c r="G91" s="160"/>
      <c r="H91" s="160"/>
      <c r="I91" s="160"/>
      <c r="J91" s="167"/>
      <c r="K91" s="160">
        <f>SUM(K89:K90)</f>
        <v>7</v>
      </c>
      <c r="L91" s="168">
        <f>SUM(L89:L90)</f>
        <v>127</v>
      </c>
    </row>
    <row r="92" spans="1:12" ht="25.5" customHeight="1">
      <c r="A92" s="41"/>
      <c r="B92" s="41" t="s">
        <v>41</v>
      </c>
      <c r="C92" s="41"/>
      <c r="D92" s="41"/>
      <c r="E92" s="41"/>
      <c r="F92" s="47"/>
      <c r="G92" s="41"/>
      <c r="H92" s="41"/>
      <c r="I92" s="41">
        <f>SUM(I67:I85)</f>
        <v>0</v>
      </c>
      <c r="J92" s="47">
        <f>SUM(J67:J85)</f>
        <v>0</v>
      </c>
      <c r="K92" s="41">
        <f>SUM(K67:K85)</f>
        <v>108</v>
      </c>
      <c r="L92" s="47">
        <f>SUM(L67:L85)+L89+L90</f>
        <v>3587</v>
      </c>
    </row>
    <row r="93" spans="1:12" ht="18" customHeight="1">
      <c r="A93" s="34"/>
      <c r="B93" s="34"/>
      <c r="C93" s="34"/>
      <c r="D93" s="34"/>
      <c r="E93" s="34"/>
      <c r="F93" s="46"/>
      <c r="G93" s="34"/>
      <c r="H93" s="34"/>
      <c r="I93" s="34"/>
      <c r="J93" s="46"/>
      <c r="K93" s="34"/>
      <c r="L93" s="46"/>
    </row>
    <row r="94" spans="1:12" ht="18" customHeight="1">
      <c r="A94" s="34"/>
      <c r="B94" s="34"/>
      <c r="C94" s="34"/>
      <c r="D94" s="34"/>
      <c r="E94" s="34"/>
      <c r="F94" s="46"/>
      <c r="G94" s="34"/>
      <c r="H94" s="34"/>
      <c r="I94" s="34"/>
      <c r="J94" s="46"/>
      <c r="K94" s="34"/>
      <c r="L94" s="46"/>
    </row>
    <row r="95" spans="1:12" ht="18" customHeight="1">
      <c r="A95" s="34"/>
      <c r="B95" s="34"/>
      <c r="C95" s="34"/>
      <c r="D95" s="34"/>
      <c r="E95" s="34"/>
      <c r="F95" s="46"/>
      <c r="G95" s="34"/>
      <c r="H95" s="34"/>
      <c r="I95" s="34"/>
      <c r="J95" s="46"/>
      <c r="K95" s="34"/>
      <c r="L95" s="46"/>
    </row>
    <row r="96" spans="1:12" ht="18" customHeight="1">
      <c r="A96" s="34"/>
      <c r="B96" s="34"/>
      <c r="C96" s="34"/>
      <c r="D96" s="34"/>
      <c r="E96" s="34"/>
      <c r="F96" s="46"/>
      <c r="G96" s="34"/>
      <c r="H96" s="34"/>
      <c r="I96" s="34"/>
      <c r="J96" s="46"/>
      <c r="K96" s="34"/>
      <c r="L96" s="46"/>
    </row>
    <row r="97" spans="1:12" ht="18" customHeight="1">
      <c r="A97" s="34"/>
      <c r="B97" s="34"/>
      <c r="C97" s="34"/>
      <c r="D97" s="34"/>
      <c r="E97" s="34"/>
      <c r="F97" s="46"/>
      <c r="G97" s="34"/>
      <c r="H97" s="34"/>
      <c r="I97" s="34"/>
      <c r="J97" s="46"/>
      <c r="K97" s="34"/>
      <c r="L97" s="46"/>
    </row>
    <row r="98" spans="1:12" ht="18" customHeight="1">
      <c r="A98" s="34"/>
      <c r="B98" s="34"/>
      <c r="C98" s="34"/>
      <c r="D98" s="34"/>
      <c r="E98" s="34"/>
      <c r="F98" s="46"/>
      <c r="G98" s="34"/>
      <c r="H98" s="34"/>
      <c r="I98" s="34"/>
      <c r="J98" s="46"/>
      <c r="K98" s="34"/>
      <c r="L98" s="46"/>
    </row>
    <row r="99" spans="1:12" ht="18" customHeight="1">
      <c r="A99" s="34"/>
      <c r="B99" s="34"/>
      <c r="C99" s="34"/>
      <c r="D99" s="34"/>
      <c r="E99" s="34"/>
      <c r="F99" s="46"/>
      <c r="G99" s="34"/>
      <c r="H99" s="34"/>
      <c r="I99" s="34"/>
      <c r="J99" s="46"/>
      <c r="K99" s="34"/>
      <c r="L99" s="46"/>
    </row>
    <row r="100" spans="1:12" ht="18" customHeight="1">
      <c r="A100" s="34"/>
      <c r="B100" s="34"/>
      <c r="C100" s="34"/>
      <c r="D100" s="34"/>
      <c r="E100" s="34"/>
      <c r="F100" s="46"/>
      <c r="G100" s="34"/>
      <c r="H100" s="34"/>
      <c r="I100" s="34"/>
      <c r="J100" s="46"/>
      <c r="K100" s="34"/>
      <c r="L100" s="46"/>
    </row>
    <row r="101" spans="1:12" ht="18" customHeight="1">
      <c r="A101" s="34"/>
      <c r="B101" s="34"/>
      <c r="C101" s="34"/>
      <c r="D101" s="34"/>
      <c r="E101" s="34"/>
      <c r="F101" s="46"/>
      <c r="G101" s="34"/>
      <c r="H101" s="34"/>
      <c r="I101" s="34"/>
      <c r="J101" s="46"/>
      <c r="K101" s="34"/>
      <c r="L101" s="46"/>
    </row>
    <row r="102" spans="1:12" ht="18" customHeight="1">
      <c r="A102" s="34"/>
      <c r="B102" s="34"/>
      <c r="C102" s="34"/>
      <c r="D102" s="34"/>
      <c r="E102" s="34"/>
      <c r="F102" s="46"/>
      <c r="G102" s="34"/>
      <c r="H102" s="34"/>
      <c r="I102" s="34"/>
      <c r="J102" s="46"/>
      <c r="K102" s="34"/>
      <c r="L102" s="46"/>
    </row>
    <row r="103" spans="1:12" ht="18" customHeight="1">
      <c r="A103" s="34"/>
      <c r="B103" s="34"/>
      <c r="C103" s="34"/>
      <c r="D103" s="34"/>
      <c r="E103" s="34"/>
      <c r="F103" s="46"/>
      <c r="G103" s="34"/>
      <c r="H103" s="34"/>
      <c r="I103" s="34"/>
      <c r="J103" s="46"/>
      <c r="K103" s="34"/>
      <c r="L103" s="46"/>
    </row>
    <row r="104" spans="1:12" ht="18" customHeight="1">
      <c r="A104" s="34"/>
      <c r="B104" s="34"/>
      <c r="C104" s="34"/>
      <c r="D104" s="34"/>
      <c r="E104" s="34"/>
      <c r="F104" s="46"/>
      <c r="G104" s="34"/>
      <c r="H104" s="34"/>
      <c r="I104" s="34"/>
      <c r="J104" s="46"/>
      <c r="K104" s="34"/>
      <c r="L104" s="46"/>
    </row>
    <row r="105" spans="1:12" ht="18" customHeight="1">
      <c r="A105" s="34"/>
      <c r="B105" s="34"/>
      <c r="C105" s="34"/>
      <c r="D105" s="34"/>
      <c r="E105" s="34"/>
      <c r="F105" s="46"/>
      <c r="G105" s="34"/>
      <c r="H105" s="34"/>
      <c r="I105" s="34"/>
      <c r="J105" s="46"/>
      <c r="K105" s="34"/>
      <c r="L105" s="46"/>
    </row>
    <row r="106" spans="1:12" ht="18" customHeight="1">
      <c r="A106" s="34"/>
      <c r="B106" s="34"/>
      <c r="C106" s="34"/>
      <c r="D106" s="34"/>
      <c r="E106" s="34"/>
      <c r="F106" s="46"/>
      <c r="G106" s="34"/>
      <c r="H106" s="34"/>
      <c r="I106" s="34"/>
      <c r="J106" s="46"/>
      <c r="K106" s="34"/>
      <c r="L106" s="46"/>
    </row>
    <row r="107" spans="1:12" ht="18" customHeight="1">
      <c r="A107" s="34"/>
      <c r="B107" s="34"/>
      <c r="C107" s="34"/>
      <c r="D107" s="34"/>
      <c r="E107" s="34"/>
      <c r="F107" s="46"/>
      <c r="G107" s="34"/>
      <c r="H107" s="34"/>
      <c r="I107" s="34"/>
      <c r="J107" s="46"/>
      <c r="K107" s="34"/>
      <c r="L107" s="46"/>
    </row>
    <row r="108" spans="1:12" ht="18" customHeight="1">
      <c r="A108" s="34"/>
      <c r="B108" s="34"/>
      <c r="C108" s="34"/>
      <c r="D108" s="34"/>
      <c r="E108" s="34"/>
      <c r="F108" s="46"/>
      <c r="G108" s="34"/>
      <c r="H108" s="34"/>
      <c r="I108" s="34"/>
      <c r="J108" s="46"/>
      <c r="K108" s="34"/>
      <c r="L108" s="46"/>
    </row>
    <row r="109" spans="1:12" ht="18" customHeight="1">
      <c r="A109" s="34"/>
      <c r="B109" s="34"/>
      <c r="C109" s="34"/>
      <c r="D109" s="34"/>
      <c r="E109" s="34"/>
      <c r="F109" s="46"/>
      <c r="G109" s="34"/>
      <c r="H109" s="34"/>
      <c r="I109" s="34"/>
      <c r="J109" s="46"/>
      <c r="K109" s="34"/>
      <c r="L109" s="46"/>
    </row>
    <row r="110" spans="1:12" ht="18" customHeight="1">
      <c r="A110" s="34"/>
      <c r="B110" s="34"/>
      <c r="C110" s="34"/>
      <c r="D110" s="34"/>
      <c r="E110" s="34"/>
      <c r="F110" s="46"/>
      <c r="G110" s="34"/>
      <c r="H110" s="34"/>
      <c r="I110" s="34"/>
      <c r="J110" s="46"/>
      <c r="K110" s="34"/>
      <c r="L110" s="46"/>
    </row>
    <row r="111" spans="1:12" ht="18" customHeight="1">
      <c r="A111" s="34"/>
      <c r="B111" s="34"/>
      <c r="C111" s="34"/>
      <c r="D111" s="34"/>
      <c r="E111" s="34"/>
      <c r="F111" s="46"/>
      <c r="G111" s="34"/>
      <c r="H111" s="34"/>
      <c r="I111" s="34"/>
      <c r="J111" s="46"/>
      <c r="K111" s="34"/>
      <c r="L111" s="46"/>
    </row>
    <row r="112" spans="1:12" ht="18" customHeight="1">
      <c r="A112" s="34"/>
      <c r="B112" s="34"/>
      <c r="C112" s="34"/>
      <c r="D112" s="34"/>
      <c r="E112" s="34"/>
      <c r="F112" s="46"/>
      <c r="G112" s="34"/>
      <c r="H112" s="34"/>
      <c r="I112" s="34"/>
      <c r="J112" s="46"/>
      <c r="K112" s="34"/>
      <c r="L112" s="46"/>
    </row>
    <row r="113" spans="1:12" ht="18" customHeight="1">
      <c r="A113" s="34"/>
      <c r="B113" s="34"/>
      <c r="C113" s="34"/>
      <c r="D113" s="34"/>
      <c r="E113" s="34"/>
      <c r="F113" s="46"/>
      <c r="G113" s="34"/>
      <c r="H113" s="34"/>
      <c r="I113" s="34"/>
      <c r="J113" s="46"/>
      <c r="K113" s="34"/>
      <c r="L113" s="46"/>
    </row>
    <row r="114" spans="1:12" ht="18" customHeight="1">
      <c r="A114" s="34"/>
      <c r="B114" s="34"/>
      <c r="C114" s="34"/>
      <c r="D114" s="34"/>
      <c r="E114" s="34"/>
      <c r="F114" s="46"/>
      <c r="G114" s="34"/>
      <c r="H114" s="34"/>
      <c r="I114" s="34"/>
      <c r="J114" s="46"/>
      <c r="K114" s="34"/>
      <c r="L114" s="46"/>
    </row>
    <row r="115" spans="1:12" ht="18" customHeight="1">
      <c r="A115" s="34"/>
      <c r="B115" s="34"/>
      <c r="C115" s="34"/>
      <c r="D115" s="34"/>
      <c r="E115" s="34"/>
      <c r="F115" s="46"/>
      <c r="G115" s="34"/>
      <c r="H115" s="34"/>
      <c r="I115" s="34"/>
      <c r="J115" s="46"/>
      <c r="K115" s="34"/>
      <c r="L115" s="46"/>
    </row>
    <row r="116" spans="1:12" ht="24" customHeight="1" thickBot="1">
      <c r="A116" s="41"/>
      <c r="B116" s="41" t="s">
        <v>41</v>
      </c>
      <c r="C116" s="41"/>
      <c r="D116" s="41"/>
      <c r="E116" s="41"/>
      <c r="F116" s="47"/>
      <c r="G116" s="41"/>
      <c r="H116" s="41"/>
      <c r="I116" s="41">
        <f>SUM(I88:I115)</f>
        <v>0</v>
      </c>
      <c r="J116" s="47">
        <f>SUM(J88:J115)</f>
        <v>0</v>
      </c>
      <c r="K116" s="41">
        <f>SUM(K88:K115)</f>
        <v>122</v>
      </c>
      <c r="L116" s="47">
        <f>SUM(L88:L115)</f>
        <v>3841</v>
      </c>
    </row>
    <row r="117" spans="1:12" ht="18" customHeight="1" thickBot="1">
      <c r="A117" s="37">
        <v>1</v>
      </c>
      <c r="B117" s="38">
        <v>2</v>
      </c>
      <c r="C117" s="38">
        <v>3</v>
      </c>
      <c r="D117" s="38">
        <v>4</v>
      </c>
      <c r="E117" s="38">
        <v>5</v>
      </c>
      <c r="F117" s="38">
        <v>6</v>
      </c>
      <c r="G117" s="38">
        <v>7</v>
      </c>
      <c r="H117" s="38">
        <v>8</v>
      </c>
      <c r="I117" s="38">
        <v>9</v>
      </c>
      <c r="J117" s="38">
        <v>10</v>
      </c>
      <c r="K117" s="38">
        <v>11</v>
      </c>
      <c r="L117" s="39">
        <v>12</v>
      </c>
    </row>
    <row r="118" spans="1:12" ht="18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46"/>
      <c r="K118" s="34"/>
      <c r="L118" s="46"/>
    </row>
    <row r="119" spans="1:12" ht="18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46"/>
      <c r="K119" s="34"/>
      <c r="L119" s="46"/>
    </row>
    <row r="120" spans="1:12" ht="18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46"/>
      <c r="K120" s="34"/>
      <c r="L120" s="46"/>
    </row>
    <row r="121" spans="1:12" ht="18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46"/>
      <c r="K121" s="34"/>
      <c r="L121" s="46"/>
    </row>
    <row r="122" spans="1:12" ht="18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46"/>
      <c r="K122" s="34"/>
      <c r="L122" s="46"/>
    </row>
    <row r="123" spans="1:12" ht="18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46"/>
      <c r="K123" s="34"/>
      <c r="L123" s="46"/>
    </row>
    <row r="124" spans="1:12" ht="18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46"/>
      <c r="K124" s="34"/>
      <c r="L124" s="46"/>
    </row>
    <row r="125" spans="1:12" ht="18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46"/>
      <c r="K125" s="34"/>
      <c r="L125" s="46"/>
    </row>
    <row r="126" spans="1:12" ht="18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46"/>
      <c r="K126" s="34"/>
      <c r="L126" s="46"/>
    </row>
    <row r="127" spans="1:12" ht="18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46"/>
      <c r="K127" s="34"/>
      <c r="L127" s="46"/>
    </row>
    <row r="128" spans="1:12" ht="18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46"/>
      <c r="K128" s="34"/>
      <c r="L128" s="46"/>
    </row>
    <row r="129" spans="1:12" ht="18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46"/>
      <c r="K129" s="34"/>
      <c r="L129" s="46"/>
    </row>
    <row r="130" spans="1:12" ht="18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46"/>
      <c r="K130" s="34"/>
      <c r="L130" s="46"/>
    </row>
    <row r="131" spans="1:12" ht="18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46"/>
      <c r="K131" s="34"/>
      <c r="L131" s="46"/>
    </row>
    <row r="132" spans="1:12" ht="18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46"/>
      <c r="K132" s="34"/>
      <c r="L132" s="46"/>
    </row>
    <row r="133" spans="1:12" ht="18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46"/>
      <c r="K133" s="34"/>
      <c r="L133" s="46"/>
    </row>
    <row r="134" spans="1:12" ht="18" customHeight="1">
      <c r="A134" s="34"/>
      <c r="B134" s="50"/>
      <c r="C134" s="34"/>
      <c r="E134" s="34"/>
      <c r="F134" s="34"/>
      <c r="G134" s="34"/>
      <c r="H134" s="34"/>
      <c r="I134" s="34"/>
      <c r="J134" s="46"/>
      <c r="K134" s="34"/>
      <c r="L134" s="46"/>
    </row>
    <row r="135" spans="1:12" ht="18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46"/>
      <c r="K135" s="34"/>
      <c r="L135" s="46"/>
    </row>
    <row r="136" spans="1:12" ht="18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46"/>
      <c r="K136" s="34"/>
      <c r="L136" s="46"/>
    </row>
    <row r="137" spans="1:12" ht="18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46"/>
      <c r="K137" s="34"/>
      <c r="L137" s="46"/>
    </row>
    <row r="138" spans="1:12" ht="18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46"/>
      <c r="K138" s="34"/>
      <c r="L138" s="46"/>
    </row>
    <row r="139" spans="1:12" ht="18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46"/>
      <c r="K139" s="34"/>
      <c r="L139" s="46"/>
    </row>
    <row r="140" spans="1:12" ht="18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46"/>
      <c r="K140" s="34"/>
      <c r="L140" s="46"/>
    </row>
    <row r="141" spans="1:12" ht="18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46"/>
      <c r="K141" s="34"/>
      <c r="L141" s="46"/>
    </row>
    <row r="142" spans="1:12" ht="18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46"/>
      <c r="K142" s="34"/>
      <c r="L142" s="46"/>
    </row>
    <row r="143" spans="1:12" ht="18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46"/>
      <c r="K143" s="34"/>
      <c r="L143" s="46"/>
    </row>
    <row r="144" spans="1:12" ht="18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46"/>
      <c r="K144" s="34"/>
      <c r="L144" s="46"/>
    </row>
    <row r="145" spans="1:12" ht="18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46"/>
      <c r="K145" s="34"/>
      <c r="L145" s="46"/>
    </row>
    <row r="146" spans="1:12" ht="18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46"/>
      <c r="K146" s="34"/>
      <c r="L146" s="46"/>
    </row>
    <row r="147" spans="1:12" ht="24" customHeight="1" thickBot="1">
      <c r="A147" s="41"/>
      <c r="B147" s="41" t="s">
        <v>41</v>
      </c>
      <c r="C147" s="41"/>
      <c r="D147" s="41"/>
      <c r="E147" s="41"/>
      <c r="F147" s="41"/>
      <c r="G147" s="41"/>
      <c r="H147" s="41"/>
      <c r="I147" s="41">
        <f>SUM(I118:I146)</f>
        <v>0</v>
      </c>
      <c r="J147" s="47">
        <f>SUM(J118:J146)</f>
        <v>0</v>
      </c>
      <c r="K147" s="41">
        <f>SUM(K118:K146)</f>
        <v>0</v>
      </c>
      <c r="L147" s="47">
        <f>SUM(L118:L146)</f>
        <v>0</v>
      </c>
    </row>
    <row r="148" spans="1:12" ht="18" customHeight="1" thickBot="1">
      <c r="A148" s="37">
        <v>1</v>
      </c>
      <c r="B148" s="38">
        <v>2</v>
      </c>
      <c r="C148" s="38">
        <v>3</v>
      </c>
      <c r="D148" s="38">
        <v>4</v>
      </c>
      <c r="E148" s="38">
        <v>5</v>
      </c>
      <c r="F148" s="38">
        <v>6</v>
      </c>
      <c r="G148" s="38">
        <v>7</v>
      </c>
      <c r="H148" s="38">
        <v>8</v>
      </c>
      <c r="I148" s="38">
        <v>9</v>
      </c>
      <c r="J148" s="38">
        <v>10</v>
      </c>
      <c r="K148" s="38">
        <v>11</v>
      </c>
      <c r="L148" s="39">
        <v>12</v>
      </c>
    </row>
    <row r="149" spans="1:12" ht="18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46"/>
      <c r="K149" s="34"/>
      <c r="L149" s="46"/>
    </row>
    <row r="150" spans="1:12" ht="18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46"/>
      <c r="K150" s="34"/>
      <c r="L150" s="46"/>
    </row>
    <row r="151" spans="1:12" ht="18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46"/>
      <c r="K151" s="34"/>
      <c r="L151" s="46"/>
    </row>
    <row r="152" spans="1:12" ht="18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46"/>
      <c r="K152" s="34"/>
      <c r="L152" s="46"/>
    </row>
    <row r="153" spans="1:12" ht="18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46"/>
      <c r="K153" s="34"/>
      <c r="L153" s="46"/>
    </row>
    <row r="154" spans="1:12" ht="18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46"/>
      <c r="K154" s="34"/>
      <c r="L154" s="46"/>
    </row>
    <row r="155" spans="1:12" ht="18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46"/>
      <c r="K155" s="34"/>
      <c r="L155" s="46"/>
    </row>
    <row r="156" spans="1:12" ht="18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46"/>
      <c r="K156" s="34"/>
      <c r="L156" s="46"/>
    </row>
    <row r="157" spans="1:12" ht="18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46"/>
      <c r="K157" s="34"/>
      <c r="L157" s="46"/>
    </row>
    <row r="158" spans="1:12" ht="18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46"/>
      <c r="K158" s="34"/>
      <c r="L158" s="46"/>
    </row>
    <row r="159" spans="1:12" ht="18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46"/>
      <c r="K159" s="34"/>
      <c r="L159" s="46"/>
    </row>
    <row r="160" spans="1:12" ht="18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46"/>
      <c r="K160" s="34"/>
      <c r="L160" s="46"/>
    </row>
    <row r="161" spans="1:12" ht="18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46"/>
      <c r="K161" s="34"/>
      <c r="L161" s="46"/>
    </row>
    <row r="162" spans="1:12" ht="18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46"/>
      <c r="K162" s="34"/>
      <c r="L162" s="46"/>
    </row>
    <row r="163" spans="1:12" ht="18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46"/>
      <c r="K163" s="34"/>
      <c r="L163" s="46"/>
    </row>
    <row r="164" spans="1:12" ht="18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46"/>
      <c r="K164" s="34"/>
      <c r="L164" s="46"/>
    </row>
    <row r="165" spans="1:12" ht="18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46"/>
      <c r="K165" s="34"/>
      <c r="L165" s="46"/>
    </row>
    <row r="166" spans="1:12" ht="18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46"/>
      <c r="K166" s="34"/>
      <c r="L166" s="46"/>
    </row>
    <row r="167" spans="1:12" ht="18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46"/>
      <c r="K167" s="34"/>
      <c r="L167" s="46"/>
    </row>
    <row r="168" spans="1:12" ht="18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46"/>
      <c r="K168" s="34"/>
      <c r="L168" s="46"/>
    </row>
    <row r="169" spans="1:12" ht="18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46"/>
      <c r="K169" s="34"/>
      <c r="L169" s="46"/>
    </row>
    <row r="170" spans="1:12" ht="18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46"/>
      <c r="K170" s="34"/>
      <c r="L170" s="46"/>
    </row>
    <row r="171" spans="1:12" ht="18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46"/>
      <c r="K171" s="34"/>
      <c r="L171" s="46"/>
    </row>
    <row r="172" spans="1:12" ht="18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46"/>
      <c r="K172" s="34"/>
      <c r="L172" s="46"/>
    </row>
    <row r="173" spans="1:12" ht="18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46"/>
      <c r="K173" s="34"/>
      <c r="L173" s="46"/>
    </row>
    <row r="174" spans="1:12" ht="18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46"/>
      <c r="K174" s="34"/>
      <c r="L174" s="46"/>
    </row>
    <row r="175" spans="1:12" ht="25.5" customHeight="1" thickBot="1">
      <c r="A175" s="41"/>
      <c r="B175" s="41" t="s">
        <v>41</v>
      </c>
      <c r="C175" s="41"/>
      <c r="D175" s="41"/>
      <c r="E175" s="41"/>
      <c r="F175" s="41"/>
      <c r="G175" s="41"/>
      <c r="H175" s="41"/>
      <c r="I175" s="41">
        <f>SUM(I149:I174)</f>
        <v>0</v>
      </c>
      <c r="J175" s="47">
        <f>SUM(J149:J174)</f>
        <v>0</v>
      </c>
      <c r="K175" s="41">
        <f>SUM(K149:K174)</f>
        <v>0</v>
      </c>
      <c r="L175" s="47">
        <f>SUM(L149:L174)</f>
        <v>0</v>
      </c>
    </row>
    <row r="176" spans="1:12" ht="18" customHeight="1" thickBot="1">
      <c r="A176" s="37">
        <v>1</v>
      </c>
      <c r="B176" s="38">
        <v>2</v>
      </c>
      <c r="C176" s="38">
        <v>3</v>
      </c>
      <c r="D176" s="38">
        <v>4</v>
      </c>
      <c r="E176" s="38">
        <v>5</v>
      </c>
      <c r="F176" s="38">
        <v>6</v>
      </c>
      <c r="G176" s="38">
        <v>7</v>
      </c>
      <c r="H176" s="38">
        <v>8</v>
      </c>
      <c r="I176" s="38">
        <v>9</v>
      </c>
      <c r="J176" s="38">
        <v>10</v>
      </c>
      <c r="K176" s="38">
        <v>11</v>
      </c>
      <c r="L176" s="39">
        <v>12</v>
      </c>
    </row>
    <row r="177" spans="1:12" ht="18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46"/>
      <c r="K177" s="34"/>
      <c r="L177" s="46"/>
    </row>
    <row r="178" spans="1:12" ht="18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46"/>
      <c r="K178" s="34"/>
      <c r="L178" s="46"/>
    </row>
    <row r="179" spans="1:12" ht="18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46"/>
      <c r="K179" s="34"/>
      <c r="L179" s="46"/>
    </row>
    <row r="180" spans="1:12" ht="18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46"/>
      <c r="K180" s="34"/>
      <c r="L180" s="46"/>
    </row>
    <row r="181" spans="1:12" ht="18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46"/>
      <c r="K181" s="34"/>
      <c r="L181" s="46"/>
    </row>
    <row r="182" spans="1:12" ht="18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46"/>
      <c r="K182" s="34"/>
      <c r="L182" s="46"/>
    </row>
    <row r="183" spans="1:12" ht="18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46"/>
      <c r="K183" s="34"/>
      <c r="L183" s="46"/>
    </row>
    <row r="184" spans="1:12" ht="18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46"/>
      <c r="K184" s="34"/>
      <c r="L184" s="46"/>
    </row>
    <row r="185" spans="1:12" ht="18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46"/>
      <c r="K185" s="34"/>
      <c r="L185" s="46"/>
    </row>
    <row r="186" spans="1:12" ht="18.75" customHeight="1">
      <c r="A186" s="41"/>
      <c r="B186" s="41" t="s">
        <v>41</v>
      </c>
      <c r="C186" s="41"/>
      <c r="D186" s="41"/>
      <c r="E186" s="41"/>
      <c r="F186" s="41"/>
      <c r="G186" s="41"/>
      <c r="H186" s="41"/>
      <c r="I186" s="41">
        <f>SUM(I177:I185)</f>
        <v>0</v>
      </c>
      <c r="J186" s="41">
        <f>SUM(J177:J185)</f>
        <v>0</v>
      </c>
      <c r="K186" s="41">
        <f>SUM(K177:K185)</f>
        <v>0</v>
      </c>
      <c r="L186" s="41">
        <f>SUM(L177:L185)</f>
        <v>0</v>
      </c>
    </row>
    <row r="187" spans="1:12" ht="24" customHeight="1">
      <c r="A187" s="23"/>
      <c r="B187" s="23" t="s">
        <v>43</v>
      </c>
      <c r="C187" s="23"/>
      <c r="D187" s="23"/>
      <c r="E187" s="23"/>
      <c r="F187" s="23"/>
      <c r="G187" s="23"/>
      <c r="H187" s="23"/>
      <c r="I187" s="23">
        <f>I186+I175+I147+I116+I92+I65+I34</f>
        <v>0</v>
      </c>
      <c r="J187" s="43">
        <f>J186+J175+J147+J116+J92+J65+J34</f>
        <v>0</v>
      </c>
      <c r="K187" s="23">
        <f>K186+K175+K147+K116+K92+K65+K34</f>
        <v>1099</v>
      </c>
      <c r="L187" s="43">
        <f>L186+L175+L147+L116+L92+L65+L34</f>
        <v>11827</v>
      </c>
    </row>
    <row r="188" spans="1:12" ht="18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46"/>
      <c r="K188" s="34"/>
      <c r="L188" s="46"/>
    </row>
    <row r="189" spans="1:12" ht="18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46"/>
      <c r="K189" s="34"/>
      <c r="L189" s="46"/>
    </row>
    <row r="190" spans="1:12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.75">
      <c r="A191" s="2"/>
      <c r="B191" s="2" t="s">
        <v>81</v>
      </c>
      <c r="C191" s="2" t="s">
        <v>9</v>
      </c>
      <c r="D191" s="2"/>
      <c r="E191" s="2"/>
      <c r="F191" s="15"/>
      <c r="G191" s="15" t="s">
        <v>532</v>
      </c>
      <c r="H191" s="2"/>
      <c r="I191" s="2"/>
      <c r="J191" s="2"/>
      <c r="K191" s="2"/>
      <c r="L191" s="2"/>
    </row>
    <row r="192" spans="1:12" ht="17.25" customHeight="1">
      <c r="A192" s="2"/>
      <c r="B192" s="2"/>
      <c r="C192" s="2"/>
      <c r="D192" s="2"/>
      <c r="E192" s="2"/>
      <c r="F192" s="244" t="s">
        <v>82</v>
      </c>
      <c r="G192" s="244"/>
      <c r="H192" s="244"/>
      <c r="I192" s="2"/>
      <c r="J192" s="2"/>
      <c r="K192" s="2"/>
      <c r="L192" s="2"/>
    </row>
    <row r="193" spans="1:12" ht="15.75">
      <c r="A193" s="2"/>
      <c r="B193" s="2"/>
      <c r="C193" s="2" t="s">
        <v>10</v>
      </c>
      <c r="D193" s="2"/>
      <c r="E193" s="2"/>
      <c r="F193" s="2"/>
      <c r="G193" s="15">
        <f>K187</f>
        <v>1099</v>
      </c>
      <c r="H193" s="2"/>
      <c r="I193" s="2"/>
      <c r="J193" s="2"/>
      <c r="K193" s="2"/>
      <c r="L193" s="2"/>
    </row>
    <row r="194" spans="1:12" ht="15" customHeight="1">
      <c r="A194" s="2"/>
      <c r="B194" s="2"/>
      <c r="C194" s="2"/>
      <c r="D194" s="2"/>
      <c r="E194" s="2"/>
      <c r="F194" s="2"/>
      <c r="G194" s="2"/>
      <c r="H194" s="25"/>
      <c r="I194" s="2"/>
      <c r="J194" s="2"/>
      <c r="K194" s="2"/>
      <c r="L194" s="2"/>
    </row>
    <row r="195" spans="1:12" ht="18" customHeight="1">
      <c r="A195" s="2"/>
      <c r="B195" s="2"/>
      <c r="C195" s="246" t="s">
        <v>11</v>
      </c>
      <c r="D195" s="246"/>
      <c r="E195" s="246"/>
      <c r="F195" s="53">
        <f>L187</f>
        <v>11827</v>
      </c>
      <c r="G195" s="273" t="s">
        <v>56</v>
      </c>
      <c r="H195" s="273"/>
      <c r="I195" s="273"/>
      <c r="J195" s="273"/>
      <c r="K195" s="273"/>
      <c r="L195" s="273"/>
    </row>
    <row r="196" spans="1:12" ht="16.5" customHeight="1">
      <c r="A196" s="2"/>
      <c r="B196" s="2"/>
      <c r="C196" s="2"/>
      <c r="D196" s="2"/>
      <c r="E196" s="2"/>
      <c r="F196" s="2"/>
      <c r="G196" s="16"/>
      <c r="H196" s="244" t="s">
        <v>82</v>
      </c>
      <c r="I196" s="244"/>
      <c r="J196" s="244"/>
      <c r="K196" s="2"/>
      <c r="L196" s="2"/>
    </row>
    <row r="197" spans="2:12" ht="15.75">
      <c r="B197" s="17" t="s">
        <v>12</v>
      </c>
      <c r="C197" s="21" t="s">
        <v>83</v>
      </c>
      <c r="D197" s="18" t="s">
        <v>1</v>
      </c>
      <c r="E197" s="3"/>
      <c r="F197" s="2"/>
      <c r="G197" s="22" t="s">
        <v>47</v>
      </c>
      <c r="H197" s="22"/>
      <c r="I197" s="2"/>
      <c r="J197" s="2"/>
      <c r="K197" s="2"/>
      <c r="L197" s="2"/>
    </row>
    <row r="198" spans="2:12" ht="15.75">
      <c r="B198" s="17"/>
      <c r="C198" s="21"/>
      <c r="D198" s="3"/>
      <c r="E198" s="3"/>
      <c r="F198" s="2"/>
      <c r="G198" s="22"/>
      <c r="H198" s="22"/>
      <c r="I198" s="2"/>
      <c r="J198" s="2"/>
      <c r="K198" s="2"/>
      <c r="L198" s="2"/>
    </row>
    <row r="199" spans="2:12" ht="15.75">
      <c r="B199" s="17" t="s">
        <v>84</v>
      </c>
      <c r="C199" s="21" t="s">
        <v>85</v>
      </c>
      <c r="D199" s="18" t="s">
        <v>1</v>
      </c>
      <c r="E199" s="3"/>
      <c r="F199" s="2"/>
      <c r="G199" s="22" t="s">
        <v>45</v>
      </c>
      <c r="H199" s="22"/>
      <c r="I199" s="2"/>
      <c r="J199" s="2"/>
      <c r="K199" s="2"/>
      <c r="L199" s="2"/>
    </row>
    <row r="200" spans="2:12" ht="15.75">
      <c r="B200" s="17"/>
      <c r="C200" s="21"/>
      <c r="D200" s="3"/>
      <c r="E200" s="3"/>
      <c r="F200" s="2"/>
      <c r="G200" s="22"/>
      <c r="H200" s="22"/>
      <c r="I200" s="2"/>
      <c r="J200" s="2"/>
      <c r="K200" s="2"/>
      <c r="L200" s="2"/>
    </row>
    <row r="201" spans="2:12" ht="15">
      <c r="B201" s="2"/>
      <c r="C201" s="21" t="s">
        <v>0</v>
      </c>
      <c r="D201" s="18" t="s">
        <v>1</v>
      </c>
      <c r="E201" s="3"/>
      <c r="F201" s="2"/>
      <c r="G201" s="22" t="s">
        <v>46</v>
      </c>
      <c r="H201" s="22"/>
      <c r="I201" s="2"/>
      <c r="J201" s="2"/>
      <c r="K201" s="2"/>
      <c r="L201" s="2"/>
    </row>
    <row r="202" spans="2:12" ht="15">
      <c r="B202" s="2"/>
      <c r="C202" s="2"/>
      <c r="D202" s="3"/>
      <c r="E202" s="3"/>
      <c r="F202" s="2"/>
      <c r="G202" s="2"/>
      <c r="H202" s="2"/>
      <c r="I202" s="2"/>
      <c r="J202" s="2"/>
      <c r="K202" s="2"/>
      <c r="L202" s="2"/>
    </row>
    <row r="203" spans="2:12" ht="18">
      <c r="B203" s="2" t="s">
        <v>3</v>
      </c>
      <c r="C203" s="2"/>
      <c r="D203" s="2"/>
      <c r="E203" s="2"/>
      <c r="F203" s="5">
        <v>1</v>
      </c>
      <c r="G203" s="24" t="s">
        <v>44</v>
      </c>
      <c r="H203" s="44">
        <f>F191</f>
        <v>0</v>
      </c>
      <c r="I203" s="2" t="s">
        <v>35</v>
      </c>
      <c r="J203" s="2"/>
      <c r="K203" s="2"/>
      <c r="L203" s="2"/>
    </row>
    <row r="204" spans="1:12" ht="15">
      <c r="A204" s="2" t="s">
        <v>34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 s="2" t="s">
        <v>4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 s="2"/>
      <c r="B206" s="2" t="s">
        <v>5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 s="2"/>
      <c r="B208" s="2" t="s">
        <v>6</v>
      </c>
      <c r="C208" s="2">
        <v>2010</v>
      </c>
      <c r="D208" s="2" t="s">
        <v>7</v>
      </c>
      <c r="E208" s="2"/>
      <c r="F208" s="2"/>
      <c r="G208" s="2"/>
      <c r="H208" s="2"/>
      <c r="I208" s="2"/>
      <c r="J208" s="2"/>
      <c r="K208" s="2"/>
      <c r="L208" s="2"/>
    </row>
    <row r="209" spans="1:12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.75">
      <c r="A210" s="17" t="s">
        <v>8</v>
      </c>
      <c r="B210" s="17"/>
      <c r="C210" s="17"/>
      <c r="D210" s="2" t="s">
        <v>1</v>
      </c>
      <c r="E210" s="2"/>
      <c r="F210" s="2"/>
      <c r="G210" s="2"/>
      <c r="H210" s="2"/>
      <c r="I210" s="2"/>
      <c r="J210" s="2"/>
      <c r="K210" s="2"/>
      <c r="L210" s="2"/>
    </row>
    <row r="211" spans="1:12" ht="15">
      <c r="A211" s="2"/>
      <c r="B211" s="2" t="s">
        <v>66</v>
      </c>
      <c r="C211" s="19">
        <v>2010</v>
      </c>
      <c r="D211" s="2"/>
      <c r="E211" s="16" t="s">
        <v>2</v>
      </c>
      <c r="F211" s="2"/>
      <c r="G211" s="2"/>
      <c r="H211" s="2"/>
      <c r="I211" s="2"/>
      <c r="J211" s="2"/>
      <c r="K211" s="2"/>
      <c r="L211" s="2"/>
    </row>
    <row r="212" spans="1:12" ht="15">
      <c r="A212" s="2"/>
      <c r="B212" s="2"/>
      <c r="C212" s="19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</sheetData>
  <mergeCells count="20">
    <mergeCell ref="G195:L195"/>
    <mergeCell ref="F192:H192"/>
    <mergeCell ref="C195:E195"/>
    <mergeCell ref="H196:J196"/>
    <mergeCell ref="G27:G28"/>
    <mergeCell ref="H27:H28"/>
    <mergeCell ref="B27:B28"/>
    <mergeCell ref="C27:C28"/>
    <mergeCell ref="D27:D28"/>
    <mergeCell ref="E27:E28"/>
    <mergeCell ref="C6:H6"/>
    <mergeCell ref="B7:K7"/>
    <mergeCell ref="H22:J22"/>
    <mergeCell ref="A26:A28"/>
    <mergeCell ref="B26:C26"/>
    <mergeCell ref="D26:E26"/>
    <mergeCell ref="F26:F28"/>
    <mergeCell ref="G26:H26"/>
    <mergeCell ref="I26:J27"/>
    <mergeCell ref="K26:L27"/>
  </mergeCells>
  <printOptions/>
  <pageMargins left="0.67" right="0.17" top="0.91" bottom="0.44" header="0.34" footer="0.17"/>
  <pageSetup horizontalDpi="600" verticalDpi="600" orientation="landscape" paperSize="9" scale="87" r:id="rId1"/>
  <rowBreaks count="6" manualBreakCount="6">
    <brk id="34" max="255" man="1"/>
    <brk id="65" max="255" man="1"/>
    <brk id="92" max="255" man="1"/>
    <brk id="116" max="255" man="1"/>
    <brk id="147" max="255" man="1"/>
    <brk id="175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______</cp:lastModifiedBy>
  <cp:lastPrinted>2015-02-02T06:52:53Z</cp:lastPrinted>
  <dcterms:created xsi:type="dcterms:W3CDTF">1996-10-08T23:32:33Z</dcterms:created>
  <dcterms:modified xsi:type="dcterms:W3CDTF">2015-02-02T06:52:57Z</dcterms:modified>
  <cp:category/>
  <cp:version/>
  <cp:contentType/>
  <cp:contentStatus/>
</cp:coreProperties>
</file>